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172.28.101.231\事務部共有\総務課\【宮城】【東江】施設係\03 経費\02 委託料\R8\77_給食（日清医療食品）\02_入札公告（HP掲載）\基データ\"/>
    </mc:Choice>
  </mc:AlternateContent>
  <xr:revisionPtr revIDLastSave="0" documentId="13_ncr:1_{607BB10C-E2E1-4BDA-B18A-077A0F80C3C0}" xr6:coauthVersionLast="47" xr6:coauthVersionMax="47" xr10:uidLastSave="{00000000-0000-0000-0000-000000000000}"/>
  <bookViews>
    <workbookView xWindow="-108" yWindow="-108" windowWidth="23256" windowHeight="12456" tabRatio="908" xr2:uid="{00000000-000D-0000-FFFF-FFFF00000000}"/>
  </bookViews>
  <sheets>
    <sheet name="第1号様式" sheetId="14" r:id="rId1"/>
    <sheet name="第2号様式" sheetId="8" r:id="rId2"/>
    <sheet name="第3号様式" sheetId="12" r:id="rId3"/>
    <sheet name="第4号様式" sheetId="13" r:id="rId4"/>
    <sheet name="第５号様式" sheetId="15" r:id="rId5"/>
    <sheet name="第５号様式 (記載例)" sheetId="17" r:id="rId6"/>
    <sheet name="第6号様式" sheetId="3" r:id="rId7"/>
    <sheet name="第7号様式" sheetId="9" r:id="rId8"/>
    <sheet name="還付請求書（入札保証金）" sheetId="10" r:id="rId9"/>
  </sheets>
  <definedNames>
    <definedName name="_xlnm.Print_Area" localSheetId="0">第1号様式!$A$1:$Z$38</definedName>
    <definedName name="_xlnm.Print_Area" localSheetId="1">第2号様式!$A$1:$J$33</definedName>
    <definedName name="_xlnm.Print_Area" localSheetId="2">第3号様式!$A$1:$K$24</definedName>
    <definedName name="_xlnm.Print_Area" localSheetId="3">第4号様式!$A$1:$D$27</definedName>
    <definedName name="_xlnm.Print_Area" localSheetId="4">第５号様式!$A$1:$P$37</definedName>
    <definedName name="_xlnm.Print_Area" localSheetId="5">'第５号様式 (記載例)'!$A$1:$P$37</definedName>
    <definedName name="_xlnm.Print_Area" localSheetId="6">第6号様式!$A$1:$AB$36</definedName>
    <definedName name="_xlnm.Print_Area" localSheetId="7">第7号様式!$A$1:$L$26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7" l="1"/>
  <c r="M20" i="15"/>
  <c r="M18" i="17"/>
  <c r="M17" i="17"/>
  <c r="M16" i="17"/>
  <c r="M15" i="17"/>
  <c r="M14" i="17"/>
  <c r="G7" i="17"/>
  <c r="N6" i="17" l="1"/>
  <c r="G6" i="17"/>
  <c r="P6" i="17"/>
  <c r="O6" i="17"/>
  <c r="M18" i="15"/>
  <c r="M15" i="15"/>
  <c r="M16" i="15"/>
  <c r="M17" i="15"/>
  <c r="M14" i="15"/>
  <c r="E9" i="9"/>
  <c r="K13" i="3"/>
  <c r="H6" i="17" l="1"/>
  <c r="I6" i="17"/>
  <c r="J6" i="17"/>
  <c r="K6" i="17"/>
  <c r="L6" i="17"/>
  <c r="M6" i="17"/>
  <c r="N6" i="15" l="1"/>
  <c r="M6" i="15"/>
  <c r="L6" i="15"/>
  <c r="K6" i="15"/>
  <c r="J6" i="15"/>
  <c r="G6" i="15"/>
  <c r="H6" i="15"/>
  <c r="I6" i="15"/>
  <c r="P6" i="15"/>
  <c r="O6" i="15"/>
  <c r="G7" i="15"/>
  <c r="E20" i="12"/>
  <c r="G25" i="14"/>
  <c r="G24" i="14"/>
  <c r="G23" i="14"/>
</calcChain>
</file>

<file path=xl/sharedStrings.xml><?xml version="1.0" encoding="utf-8"?>
<sst xmlns="http://schemas.openxmlformats.org/spreadsheetml/2006/main" count="265" uniqueCount="168">
  <si>
    <t>申請者</t>
    <rPh sb="0" eb="3">
      <t>シンセイシャ</t>
    </rPh>
    <phoneticPr fontId="2"/>
  </si>
  <si>
    <t>郵便番号</t>
    <rPh sb="0" eb="2">
      <t>ユウビン</t>
    </rPh>
    <rPh sb="2" eb="4">
      <t>バンゴウ</t>
    </rPh>
    <phoneticPr fontId="2"/>
  </si>
  <si>
    <t>住所又は所在地</t>
    <rPh sb="0" eb="2">
      <t>ジュウショ</t>
    </rPh>
    <rPh sb="2" eb="3">
      <t>マタ</t>
    </rPh>
    <rPh sb="4" eb="7">
      <t>ショザイチ</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</si>
  <si>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</si>
  <si>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</si>
  <si>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電話番号</t>
    <rPh sb="0" eb="2">
      <t>デンワ</t>
    </rPh>
    <rPh sb="2" eb="4">
      <t>バンゴウ</t>
    </rPh>
    <phoneticPr fontId="2"/>
  </si>
  <si>
    <t>印</t>
    <rPh sb="0" eb="1">
      <t>イン</t>
    </rPh>
    <phoneticPr fontId="2"/>
  </si>
  <si>
    <t>記</t>
    <rPh sb="0" eb="1">
      <t>キ</t>
    </rPh>
    <phoneticPr fontId="2"/>
  </si>
  <si>
    <t>内　　　　　訳</t>
    <rPh sb="0" eb="1">
      <t>ウチ</t>
    </rPh>
    <rPh sb="6" eb="7">
      <t>ヤク</t>
    </rPh>
    <phoneticPr fontId="2"/>
  </si>
  <si>
    <t>住所</t>
    <rPh sb="0" eb="2">
      <t>ジュウショ</t>
    </rPh>
    <phoneticPr fontId="2"/>
  </si>
  <si>
    <t>氏名</t>
    <rPh sb="0" eb="2">
      <t>シメイ</t>
    </rPh>
    <phoneticPr fontId="2"/>
  </si>
  <si>
    <t>委　　任　　状</t>
    <rPh sb="0" eb="1">
      <t>イ</t>
    </rPh>
    <rPh sb="3" eb="4">
      <t>ニン</t>
    </rPh>
    <rPh sb="6" eb="7">
      <t>ジョウ</t>
    </rPh>
    <phoneticPr fontId="2"/>
  </si>
  <si>
    <t>契約年月日</t>
    <rPh sb="0" eb="2">
      <t>ケイヤク</t>
    </rPh>
    <rPh sb="2" eb="5">
      <t>ネンガッピ</t>
    </rPh>
    <phoneticPr fontId="2"/>
  </si>
  <si>
    <t>商号又は名称</t>
  </si>
  <si>
    <t xml:space="preserve"> 国、又は地方公共団体等との契約状況について、下記のとおりであることを証明します。</t>
    <phoneticPr fontId="2"/>
  </si>
  <si>
    <t>発 注 者</t>
    <rPh sb="0" eb="1">
      <t>ハツ</t>
    </rPh>
    <rPh sb="2" eb="3">
      <t>チュウ</t>
    </rPh>
    <rPh sb="4" eb="5">
      <t>シャ</t>
    </rPh>
    <phoneticPr fontId="2"/>
  </si>
  <si>
    <t>　(1)　発注者については、国（独立行政法人、公社及び公団を含む）又は地方公共団体に限ります。</t>
    <phoneticPr fontId="2"/>
  </si>
  <si>
    <t>入札辞退届</t>
    <rPh sb="0" eb="2">
      <t>ニュウサツ</t>
    </rPh>
    <rPh sb="2" eb="4">
      <t>ジタイ</t>
    </rPh>
    <rPh sb="4" eb="5">
      <t>トド</t>
    </rPh>
    <phoneticPr fontId="2"/>
  </si>
  <si>
    <t>：</t>
    <phoneticPr fontId="2"/>
  </si>
  <si>
    <t>住　所</t>
    <phoneticPr fontId="2"/>
  </si>
  <si>
    <t>商　号</t>
    <phoneticPr fontId="2"/>
  </si>
  <si>
    <t>氏　名</t>
    <phoneticPr fontId="2"/>
  </si>
  <si>
    <t>沖縄県立宮古病院長　殿</t>
    <rPh sb="0" eb="4">
      <t>オキナワケンリツ</t>
    </rPh>
    <rPh sb="4" eb="6">
      <t>ミヤコ</t>
    </rPh>
    <rPh sb="6" eb="9">
      <t>ビョウインチョウ</t>
    </rPh>
    <rPh sb="10" eb="11">
      <t>ドノ</t>
    </rPh>
    <phoneticPr fontId="2"/>
  </si>
  <si>
    <t>契約名</t>
    <rPh sb="0" eb="2">
      <t>ケイヤク</t>
    </rPh>
    <rPh sb="2" eb="3">
      <t>メイ</t>
    </rPh>
    <phoneticPr fontId="2"/>
  </si>
  <si>
    <t>（第2号様式）</t>
    <rPh sb="1" eb="2">
      <t>ダイ</t>
    </rPh>
    <rPh sb="3" eb="4">
      <t>ゴウ</t>
    </rPh>
    <rPh sb="4" eb="6">
      <t>ヨウシキ</t>
    </rPh>
    <phoneticPr fontId="2"/>
  </si>
  <si>
    <t>内容</t>
    <rPh sb="0" eb="2">
      <t>ナイヨウ</t>
    </rPh>
    <phoneticPr fontId="2"/>
  </si>
  <si>
    <t>沖縄県立宮古病院長　    殿</t>
    <rPh sb="0" eb="4">
      <t>オキナワケンリツ</t>
    </rPh>
    <rPh sb="4" eb="6">
      <t>ミヤコ</t>
    </rPh>
    <rPh sb="6" eb="9">
      <t>ビョウインチョウ</t>
    </rPh>
    <phoneticPr fontId="2"/>
  </si>
  <si>
    <t>郵便番号</t>
    <rPh sb="0" eb="4">
      <t>ユウビンバンゴウ</t>
    </rPh>
    <phoneticPr fontId="2"/>
  </si>
  <si>
    <t>契約金額（円）
（税込み）</t>
    <rPh sb="0" eb="2">
      <t>ケイヤク</t>
    </rPh>
    <rPh sb="5" eb="6">
      <t>エン</t>
    </rPh>
    <phoneticPr fontId="2"/>
  </si>
  <si>
    <t>　(2)　契約書及び納品書（履行確認ができる書類）の写しを添付してください。</t>
    <rPh sb="5" eb="8">
      <t>ケイヤクショ</t>
    </rPh>
    <rPh sb="8" eb="9">
      <t>オヨ</t>
    </rPh>
    <rPh sb="10" eb="13">
      <t>ノウヒンショ</t>
    </rPh>
    <rPh sb="14" eb="16">
      <t>リコウ</t>
    </rPh>
    <rPh sb="16" eb="18">
      <t>カクニン</t>
    </rPh>
    <rPh sb="22" eb="24">
      <t>ショルイ</t>
    </rPh>
    <phoneticPr fontId="2"/>
  </si>
  <si>
    <t>入札保証金免除規定に該当する契約実績一覧</t>
    <rPh sb="0" eb="2">
      <t>ニュウサツ</t>
    </rPh>
    <rPh sb="2" eb="5">
      <t>ホショウキン</t>
    </rPh>
    <rPh sb="5" eb="7">
      <t>メンジョ</t>
    </rPh>
    <rPh sb="7" eb="9">
      <t>キテイ</t>
    </rPh>
    <rPh sb="10" eb="12">
      <t>ガイトウ</t>
    </rPh>
    <rPh sb="14" eb="16">
      <t>ケイヤク</t>
    </rPh>
    <rPh sb="16" eb="18">
      <t>ジッセキ</t>
    </rPh>
    <rPh sb="18" eb="20">
      <t>イチラン</t>
    </rPh>
    <phoneticPr fontId="2"/>
  </si>
  <si>
    <t>私は、</t>
    <rPh sb="0" eb="1">
      <t>ワタシ</t>
    </rPh>
    <phoneticPr fontId="2"/>
  </si>
  <si>
    <t>を代理人と定め、</t>
    <rPh sb="1" eb="4">
      <t>ダイリニン</t>
    </rPh>
    <rPh sb="5" eb="6">
      <t>サダ</t>
    </rPh>
    <phoneticPr fontId="2"/>
  </si>
  <si>
    <t>下記の入札に関する一切の権限を委任致します。</t>
    <rPh sb="0" eb="2">
      <t>カキ</t>
    </rPh>
    <rPh sb="3" eb="5">
      <t>ニュウサツ</t>
    </rPh>
    <rPh sb="6" eb="7">
      <t>カン</t>
    </rPh>
    <rPh sb="9" eb="11">
      <t>イッサイ</t>
    </rPh>
    <rPh sb="12" eb="14">
      <t>ケンゲン</t>
    </rPh>
    <rPh sb="15" eb="17">
      <t>イニン</t>
    </rPh>
    <rPh sb="17" eb="18">
      <t>イタ</t>
    </rPh>
    <phoneticPr fontId="2"/>
  </si>
  <si>
    <t>代理人使用印</t>
    <rPh sb="0" eb="3">
      <t>ダイリニン</t>
    </rPh>
    <rPh sb="3" eb="6">
      <t>シヨウイン</t>
    </rPh>
    <phoneticPr fontId="2"/>
  </si>
  <si>
    <t>委任者</t>
    <rPh sb="0" eb="3">
      <t>イニンシャ</t>
    </rPh>
    <phoneticPr fontId="2"/>
  </si>
  <si>
    <t>還　　付　　請　　求　　書</t>
    <rPh sb="0" eb="1">
      <t>カン</t>
    </rPh>
    <rPh sb="3" eb="4">
      <t>ツキ</t>
    </rPh>
    <rPh sb="6" eb="7">
      <t>ショウ</t>
    </rPh>
    <phoneticPr fontId="2"/>
  </si>
  <si>
    <t>　　　　金　￥</t>
    <rPh sb="4" eb="5">
      <t>キン</t>
    </rPh>
    <phoneticPr fontId="2"/>
  </si>
  <si>
    <t>品　　　　　　名</t>
    <rPh sb="0" eb="1">
      <t>ヒン</t>
    </rPh>
    <rPh sb="7" eb="8">
      <t>ナ</t>
    </rPh>
    <phoneticPr fontId="2"/>
  </si>
  <si>
    <t>入札保証金として</t>
    <rPh sb="0" eb="2">
      <t>ニュウサツ</t>
    </rPh>
    <rPh sb="2" eb="5">
      <t>ホショウキン</t>
    </rPh>
    <phoneticPr fontId="2"/>
  </si>
  <si>
    <t>上記のとおり請求いたします</t>
    <rPh sb="0" eb="2">
      <t>ジョウキ</t>
    </rPh>
    <rPh sb="6" eb="8">
      <t>セイキュウ</t>
    </rPh>
    <phoneticPr fontId="2"/>
  </si>
  <si>
    <t>月</t>
    <rPh sb="0" eb="1">
      <t>ガツ</t>
    </rPh>
    <phoneticPr fontId="2"/>
  </si>
  <si>
    <t>日</t>
    <rPh sb="0" eb="1">
      <t>ニチ</t>
    </rPh>
    <phoneticPr fontId="2"/>
  </si>
  <si>
    <t>口座振替申出表示</t>
    <rPh sb="0" eb="2">
      <t>コウザ</t>
    </rPh>
    <rPh sb="2" eb="4">
      <t>フリカエ</t>
    </rPh>
    <rPh sb="4" eb="6">
      <t>モウシデ</t>
    </rPh>
    <rPh sb="6" eb="8">
      <t>ヒョウジ</t>
    </rPh>
    <phoneticPr fontId="2"/>
  </si>
  <si>
    <t>金融機関の名称</t>
    <rPh sb="0" eb="2">
      <t>キンユウ</t>
    </rPh>
    <rPh sb="2" eb="4">
      <t>キカン</t>
    </rPh>
    <rPh sb="5" eb="7">
      <t>メイショウ</t>
    </rPh>
    <phoneticPr fontId="2"/>
  </si>
  <si>
    <t>支　　店　　名</t>
    <rPh sb="0" eb="1">
      <t>シ</t>
    </rPh>
    <rPh sb="3" eb="4">
      <t>ミセ</t>
    </rPh>
    <rPh sb="6" eb="7">
      <t>ナ</t>
    </rPh>
    <phoneticPr fontId="2"/>
  </si>
  <si>
    <t>検査済</t>
    <rPh sb="0" eb="2">
      <t>ケンサ</t>
    </rPh>
    <rPh sb="2" eb="3">
      <t>ズミ</t>
    </rPh>
    <phoneticPr fontId="2"/>
  </si>
  <si>
    <t>預金の種類</t>
    <rPh sb="0" eb="2">
      <t>ヨキン</t>
    </rPh>
    <rPh sb="3" eb="5">
      <t>シュルイ</t>
    </rPh>
    <phoneticPr fontId="2"/>
  </si>
  <si>
    <t>口　座　番　号</t>
    <rPh sb="0" eb="1">
      <t>クチ</t>
    </rPh>
    <rPh sb="2" eb="3">
      <t>ザ</t>
    </rPh>
    <rPh sb="4" eb="5">
      <t>バン</t>
    </rPh>
    <rPh sb="6" eb="7">
      <t>ゴウ</t>
    </rPh>
    <phoneticPr fontId="2"/>
  </si>
  <si>
    <t>口　座　名　義</t>
    <rPh sb="0" eb="1">
      <t>クチ</t>
    </rPh>
    <rPh sb="2" eb="3">
      <t>ザ</t>
    </rPh>
    <rPh sb="4" eb="5">
      <t>ナ</t>
    </rPh>
    <rPh sb="6" eb="7">
      <t>ギ</t>
    </rPh>
    <phoneticPr fontId="2"/>
  </si>
  <si>
    <t>沖縄県立宮古病院長　　　殿</t>
    <rPh sb="0" eb="2">
      <t>オキナワ</t>
    </rPh>
    <rPh sb="2" eb="4">
      <t>ケンリツ</t>
    </rPh>
    <rPh sb="4" eb="6">
      <t>ミヤコ</t>
    </rPh>
    <rPh sb="6" eb="9">
      <t>ビョウインチョウ</t>
    </rPh>
    <rPh sb="12" eb="13">
      <t>ドノ</t>
    </rPh>
    <phoneticPr fontId="2"/>
  </si>
  <si>
    <t>入札保証金納付書発行依頼書</t>
    <rPh sb="0" eb="2">
      <t>ニュウサツ</t>
    </rPh>
    <rPh sb="2" eb="5">
      <t>ホショウキン</t>
    </rPh>
    <rPh sb="5" eb="8">
      <t>ノウフショ</t>
    </rPh>
    <rPh sb="8" eb="10">
      <t>ハッコウ</t>
    </rPh>
    <rPh sb="10" eb="13">
      <t>イライショ</t>
    </rPh>
    <phoneticPr fontId="2"/>
  </si>
  <si>
    <t>（現金で納付する場合に使用）</t>
    <rPh sb="1" eb="3">
      <t>ゲンキン</t>
    </rPh>
    <rPh sb="4" eb="6">
      <t>ノウフ</t>
    </rPh>
    <rPh sb="8" eb="10">
      <t>バアイ</t>
    </rPh>
    <rPh sb="11" eb="13">
      <t>シヨウ</t>
    </rPh>
    <phoneticPr fontId="2"/>
  </si>
  <si>
    <t>氏名又は名称</t>
    <rPh sb="0" eb="2">
      <t>シメイ</t>
    </rPh>
    <rPh sb="2" eb="3">
      <t>マタ</t>
    </rPh>
    <rPh sb="4" eb="6">
      <t>メイショウ</t>
    </rPh>
    <phoneticPr fontId="2"/>
  </si>
  <si>
    <t>※注　金額の記入は、算用数字を使用して鮮明に記載し、
　　　その頭部に「￥」を記入してください。</t>
    <rPh sb="1" eb="2">
      <t>チュウ</t>
    </rPh>
    <rPh sb="3" eb="5">
      <t>キンガク</t>
    </rPh>
    <rPh sb="6" eb="8">
      <t>キニュウ</t>
    </rPh>
    <rPh sb="10" eb="12">
      <t>サンヨウ</t>
    </rPh>
    <rPh sb="12" eb="14">
      <t>スウジ</t>
    </rPh>
    <rPh sb="15" eb="17">
      <t>シヨウ</t>
    </rPh>
    <rPh sb="19" eb="21">
      <t>センメイ</t>
    </rPh>
    <rPh sb="22" eb="24">
      <t>キサイ</t>
    </rPh>
    <rPh sb="32" eb="34">
      <t>トウブ</t>
    </rPh>
    <rPh sb="39" eb="41">
      <t>キニュウ</t>
    </rPh>
    <phoneticPr fontId="2"/>
  </si>
  <si>
    <t>沖縄県立宮古病院長　　殿</t>
    <rPh sb="0" eb="4">
      <t>オキナワケンリツ</t>
    </rPh>
    <rPh sb="4" eb="6">
      <t>ミヤコ</t>
    </rPh>
    <rPh sb="6" eb="9">
      <t>ビョウインチョウ</t>
    </rPh>
    <rPh sb="11" eb="12">
      <t>ドノ</t>
    </rPh>
    <phoneticPr fontId="2"/>
  </si>
  <si>
    <t>（ﾌﾘｶﾞﾅ)</t>
    <phoneticPr fontId="2"/>
  </si>
  <si>
    <t>住　　所</t>
    <rPh sb="0" eb="4">
      <t>ジュウショ</t>
    </rPh>
    <phoneticPr fontId="2"/>
  </si>
  <si>
    <t>（ﾌﾘｶﾞﾅ)</t>
    <phoneticPr fontId="2"/>
  </si>
  <si>
    <t xml:space="preserve">会 社 名 </t>
    <rPh sb="0" eb="5">
      <t>カイシャメイ</t>
    </rPh>
    <phoneticPr fontId="2"/>
  </si>
  <si>
    <t>代表者名</t>
    <rPh sb="0" eb="3">
      <t>ダイヒョウシャ</t>
    </rPh>
    <rPh sb="3" eb="4">
      <t>メイ</t>
    </rPh>
    <phoneticPr fontId="2"/>
  </si>
  <si>
    <t>預金種別</t>
    <rPh sb="0" eb="2">
      <t>ヨキン</t>
    </rPh>
    <rPh sb="2" eb="4">
      <t>シュベツ</t>
    </rPh>
    <phoneticPr fontId="2"/>
  </si>
  <si>
    <t>　１：普通預金　　２：当座預金</t>
    <rPh sb="3" eb="5">
      <t>フツウ</t>
    </rPh>
    <rPh sb="5" eb="7">
      <t>ヨキン</t>
    </rPh>
    <rPh sb="11" eb="13">
      <t>トウザ</t>
    </rPh>
    <rPh sb="13" eb="15">
      <t>ヨキン</t>
    </rPh>
    <phoneticPr fontId="2"/>
  </si>
  <si>
    <t>金融機関名</t>
    <rPh sb="0" eb="2">
      <t>キンユウ</t>
    </rPh>
    <rPh sb="2" eb="5">
      <t>キカンメイ</t>
    </rPh>
    <phoneticPr fontId="2"/>
  </si>
  <si>
    <t>銀行</t>
    <rPh sb="0" eb="2">
      <t>ギンコウ</t>
    </rPh>
    <phoneticPr fontId="2"/>
  </si>
  <si>
    <t>支店　　　　　　</t>
    <rPh sb="0" eb="2">
      <t>シテン</t>
    </rPh>
    <phoneticPr fontId="2"/>
  </si>
  <si>
    <t>口座番号</t>
    <rPh sb="0" eb="2">
      <t>コウザ</t>
    </rPh>
    <rPh sb="2" eb="4">
      <t>バンゴウ</t>
    </rPh>
    <phoneticPr fontId="2"/>
  </si>
  <si>
    <t>（ﾌﾘｶﾞﾅ)</t>
    <phoneticPr fontId="2"/>
  </si>
  <si>
    <t>口座名義人</t>
    <rPh sb="0" eb="2">
      <t>コウザ</t>
    </rPh>
    <rPh sb="2" eb="5">
      <t>メイギニン</t>
    </rPh>
    <phoneticPr fontId="2"/>
  </si>
  <si>
    <t>納付金額</t>
    <rPh sb="0" eb="2">
      <t>ノウフ</t>
    </rPh>
    <rPh sb="2" eb="4">
      <t>キンガク</t>
    </rPh>
    <phoneticPr fontId="2"/>
  </si>
  <si>
    <t>　　上記のとおり登録をお願いします。</t>
    <rPh sb="2" eb="4">
      <t>ジョウキ</t>
    </rPh>
    <rPh sb="8" eb="10">
      <t>トウロク</t>
    </rPh>
    <rPh sb="11" eb="13">
      <t>オネガ</t>
    </rPh>
    <phoneticPr fontId="2"/>
  </si>
  <si>
    <t>印　　</t>
    <rPh sb="0" eb="1">
      <t>イン</t>
    </rPh>
    <phoneticPr fontId="2"/>
  </si>
  <si>
    <t>　沖縄県立宮古病院長　殿　　　登録者</t>
    <rPh sb="1" eb="3">
      <t>オキナワ</t>
    </rPh>
    <rPh sb="3" eb="5">
      <t>ケンリツ</t>
    </rPh>
    <rPh sb="5" eb="7">
      <t>ミヤコ</t>
    </rPh>
    <rPh sb="7" eb="10">
      <t>ビョウインチョウ</t>
    </rPh>
    <rPh sb="11" eb="12">
      <t>ドノ</t>
    </rPh>
    <rPh sb="15" eb="18">
      <t>トウロクシャ</t>
    </rPh>
    <phoneticPr fontId="2"/>
  </si>
  <si>
    <t>（第3号様式）</t>
    <rPh sb="1" eb="2">
      <t>ダイ</t>
    </rPh>
    <rPh sb="3" eb="4">
      <t>ゴウ</t>
    </rPh>
    <rPh sb="4" eb="6">
      <t>ヨウシキ</t>
    </rPh>
    <phoneticPr fontId="2"/>
  </si>
  <si>
    <t>（第4号様式）</t>
    <rPh sb="1" eb="2">
      <t>ダイ</t>
    </rPh>
    <rPh sb="3" eb="4">
      <t>ゴウ</t>
    </rPh>
    <rPh sb="4" eb="6">
      <t>ヨウシキ</t>
    </rPh>
    <phoneticPr fontId="2"/>
  </si>
  <si>
    <t>（第6号様式）</t>
    <rPh sb="1" eb="2">
      <t>ダイ</t>
    </rPh>
    <rPh sb="3" eb="4">
      <t>ゴウ</t>
    </rPh>
    <phoneticPr fontId="2"/>
  </si>
  <si>
    <t>（第7号様式）</t>
    <rPh sb="1" eb="2">
      <t>ダイ</t>
    </rPh>
    <rPh sb="3" eb="4">
      <t>ゴウ</t>
    </rPh>
    <phoneticPr fontId="2"/>
  </si>
  <si>
    <t>沖縄県立宮古病院長　　殿</t>
    <rPh sb="2" eb="4">
      <t>ケンリツ</t>
    </rPh>
    <rPh sb="4" eb="6">
      <t>ミヤコ</t>
    </rPh>
    <rPh sb="6" eb="9">
      <t>ビョウインチョウ</t>
    </rPh>
    <phoneticPr fontId="2"/>
  </si>
  <si>
    <t>１　入札業務名</t>
    <rPh sb="2" eb="3">
      <t>イリ</t>
    </rPh>
    <rPh sb="3" eb="4">
      <t>サツ</t>
    </rPh>
    <rPh sb="4" eb="5">
      <t>ギョウ</t>
    </rPh>
    <rPh sb="5" eb="6">
      <t>ツトム</t>
    </rPh>
    <rPh sb="6" eb="7">
      <t>メイ</t>
    </rPh>
    <phoneticPr fontId="2"/>
  </si>
  <si>
    <t>入札業務名</t>
    <rPh sb="0" eb="2">
      <t>ニュウサツ</t>
    </rPh>
    <rPh sb="2" eb="5">
      <t>ギョウムメイ</t>
    </rPh>
    <phoneticPr fontId="2"/>
  </si>
  <si>
    <t>上記について、都合により入札を辞退します。</t>
    <rPh sb="0" eb="2">
      <t>ジョウキ</t>
    </rPh>
    <rPh sb="7" eb="9">
      <t>ツゴウ</t>
    </rPh>
    <rPh sb="12" eb="14">
      <t>ニュウサツ</t>
    </rPh>
    <rPh sb="15" eb="17">
      <t>ジタイ</t>
    </rPh>
    <phoneticPr fontId="2"/>
  </si>
  <si>
    <t>令和　　年　　月　　日</t>
    <rPh sb="0" eb="2">
      <t>レイワ</t>
    </rPh>
    <rPh sb="4" eb="5">
      <t>ネン</t>
    </rPh>
    <rPh sb="7" eb="8">
      <t>ガツ</t>
    </rPh>
    <rPh sb="10" eb="11">
      <t>ニチ</t>
    </rPh>
    <phoneticPr fontId="2"/>
  </si>
  <si>
    <t>令和　　　年　　　月　　　日</t>
    <rPh sb="0" eb="2">
      <t>レイワ</t>
    </rPh>
    <rPh sb="5" eb="6">
      <t>ネン</t>
    </rPh>
    <rPh sb="9" eb="10">
      <t>ツキ</t>
    </rPh>
    <rPh sb="13" eb="14">
      <t>ヒ</t>
    </rPh>
    <phoneticPr fontId="2"/>
  </si>
  <si>
    <t>令和　　　年　　　月　　　日</t>
    <rPh sb="0" eb="2">
      <t>レイワ</t>
    </rPh>
    <rPh sb="5" eb="6">
      <t>ネン</t>
    </rPh>
    <rPh sb="9" eb="10">
      <t>ガツ</t>
    </rPh>
    <rPh sb="13" eb="14">
      <t>ニチ</t>
    </rPh>
    <phoneticPr fontId="2"/>
  </si>
  <si>
    <t>令和　　年　　月　　日</t>
    <rPh sb="0" eb="2">
      <t>レイワ</t>
    </rPh>
    <phoneticPr fontId="2"/>
  </si>
  <si>
    <t>令和</t>
    <rPh sb="0" eb="2">
      <t>レイワ</t>
    </rPh>
    <phoneticPr fontId="2"/>
  </si>
  <si>
    <t>　年</t>
    <rPh sb="1" eb="2">
      <t>ネン</t>
    </rPh>
    <phoneticPr fontId="2"/>
  </si>
  <si>
    <t>　　　　　　　　債　務　者　登　録　票</t>
    <rPh sb="8" eb="9">
      <t>サイ</t>
    </rPh>
    <rPh sb="10" eb="11">
      <t>ム</t>
    </rPh>
    <rPh sb="12" eb="13">
      <t>モノ</t>
    </rPh>
    <rPh sb="14" eb="17">
      <t>トウロク</t>
    </rPh>
    <rPh sb="18" eb="19">
      <t>ヒョウ</t>
    </rPh>
    <phoneticPr fontId="2"/>
  </si>
  <si>
    <t>２　入圧保証金額</t>
    <rPh sb="2" eb="3">
      <t>ニュウ</t>
    </rPh>
    <rPh sb="3" eb="4">
      <t>アツ</t>
    </rPh>
    <rPh sb="4" eb="7">
      <t>ホショウキン</t>
    </rPh>
    <rPh sb="7" eb="8">
      <t>ガク</t>
    </rPh>
    <phoneticPr fontId="2"/>
  </si>
  <si>
    <t>　下記の一般競争入札に参加するので、入札保証金納付のための納付書の発行をお願いします。</t>
    <rPh sb="1" eb="3">
      <t>カキ</t>
    </rPh>
    <rPh sb="4" eb="6">
      <t>イッパン</t>
    </rPh>
    <rPh sb="6" eb="8">
      <t>キョウソウ</t>
    </rPh>
    <rPh sb="8" eb="10">
      <t>ニュウサツ</t>
    </rPh>
    <rPh sb="11" eb="13">
      <t>サンカ</t>
    </rPh>
    <rPh sb="18" eb="20">
      <t>ニュウサツ</t>
    </rPh>
    <rPh sb="20" eb="23">
      <t>ホショウキン</t>
    </rPh>
    <rPh sb="23" eb="25">
      <t>ノウフ</t>
    </rPh>
    <rPh sb="29" eb="32">
      <t>ノウフショ</t>
    </rPh>
    <rPh sb="33" eb="35">
      <t>ハッコウ</t>
    </rPh>
    <rPh sb="37" eb="38">
      <t>ネガ</t>
    </rPh>
    <phoneticPr fontId="2"/>
  </si>
  <si>
    <t>（第１号様式）</t>
    <rPh sb="1" eb="2">
      <t>ダイ</t>
    </rPh>
    <rPh sb="3" eb="4">
      <t>ゴウ</t>
    </rPh>
    <rPh sb="4" eb="6">
      <t>ヨウシキ</t>
    </rPh>
    <phoneticPr fontId="2"/>
  </si>
  <si>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
  </si>
  <si>
    <t>調達物品名</t>
    <rPh sb="0" eb="2">
      <t>チョウタツ</t>
    </rPh>
    <rPh sb="2" eb="4">
      <t>ブッピン</t>
    </rPh>
    <rPh sb="4" eb="5">
      <t>メイ</t>
    </rPh>
    <phoneticPr fontId="2"/>
  </si>
  <si>
    <t>公告日</t>
    <rPh sb="0" eb="2">
      <t>コウコク</t>
    </rPh>
    <rPh sb="2" eb="3">
      <t>ビ</t>
    </rPh>
    <phoneticPr fontId="2"/>
  </si>
  <si>
    <t>沖縄県立宮古病院（宮古島市平良字下里427-1）</t>
    <rPh sb="0" eb="4">
      <t>オキナワケンリツ</t>
    </rPh>
    <rPh sb="4" eb="6">
      <t>ミヤコ</t>
    </rPh>
    <rPh sb="6" eb="8">
      <t>ビョウイン</t>
    </rPh>
    <rPh sb="9" eb="13">
      <t>ミヤコジマシ</t>
    </rPh>
    <rPh sb="13" eb="15">
      <t>ヒララ</t>
    </rPh>
    <rPh sb="15" eb="16">
      <t>アザ</t>
    </rPh>
    <rPh sb="16" eb="18">
      <t>シモサト</t>
    </rPh>
    <phoneticPr fontId="2"/>
  </si>
  <si>
    <t>　一般競争入札に参加を希望しますので、下記のとおり関係書類を提出します。
　なお、当該入札に係る契約を締結する能力を有しない者及び破産者でないこと、並びに申請書類の内容について、事実と相違ないことを誓約します。
　また、本入札で契約する業務に関し、体制等が確立されており、かつ、緊急時に速やかな対応を行うことを誓約します。</t>
    <rPh sb="1" eb="3">
      <t>イッパン</t>
    </rPh>
    <rPh sb="3" eb="5">
      <t>キョウソウ</t>
    </rPh>
    <rPh sb="5" eb="7">
      <t>ニュウサツ</t>
    </rPh>
    <rPh sb="8" eb="10">
      <t>サンカ</t>
    </rPh>
    <rPh sb="11" eb="13">
      <t>キボウ</t>
    </rPh>
    <rPh sb="19" eb="21">
      <t>カキ</t>
    </rPh>
    <rPh sb="25" eb="27">
      <t>カンケイ</t>
    </rPh>
    <rPh sb="27" eb="29">
      <t>ショルイ</t>
    </rPh>
    <rPh sb="30" eb="32">
      <t>テイシュツ</t>
    </rPh>
    <rPh sb="41" eb="43">
      <t>トウガイ</t>
    </rPh>
    <rPh sb="43" eb="45">
      <t>ニュウサツ</t>
    </rPh>
    <rPh sb="46" eb="47">
      <t>カカ</t>
    </rPh>
    <rPh sb="48" eb="50">
      <t>ケイヤク</t>
    </rPh>
    <rPh sb="51" eb="53">
      <t>テイケツ</t>
    </rPh>
    <rPh sb="55" eb="57">
      <t>ノウリョク</t>
    </rPh>
    <rPh sb="58" eb="59">
      <t>ユウ</t>
    </rPh>
    <rPh sb="62" eb="63">
      <t>モノ</t>
    </rPh>
    <rPh sb="63" eb="64">
      <t>オヨ</t>
    </rPh>
    <rPh sb="65" eb="68">
      <t>ハサンシャ</t>
    </rPh>
    <rPh sb="74" eb="75">
      <t>ナラ</t>
    </rPh>
    <rPh sb="77" eb="79">
      <t>シンセイ</t>
    </rPh>
    <rPh sb="79" eb="81">
      <t>ショルイ</t>
    </rPh>
    <rPh sb="82" eb="84">
      <t>ナイヨウ</t>
    </rPh>
    <rPh sb="89" eb="91">
      <t>ジジツ</t>
    </rPh>
    <rPh sb="92" eb="94">
      <t>ソウイ</t>
    </rPh>
    <rPh sb="99" eb="101">
      <t>セイヤク</t>
    </rPh>
    <rPh sb="139" eb="142">
      <t>キンキュウジ</t>
    </rPh>
    <phoneticPr fontId="2"/>
  </si>
  <si>
    <t>公告年月日</t>
    <rPh sb="0" eb="2">
      <t>コウコク</t>
    </rPh>
    <rPh sb="2" eb="5">
      <t>ネンガッピ</t>
    </rPh>
    <phoneticPr fontId="2"/>
  </si>
  <si>
    <t>委託業務名</t>
    <rPh sb="0" eb="2">
      <t>イタク</t>
    </rPh>
    <rPh sb="2" eb="4">
      <t>ギョウム</t>
    </rPh>
    <rPh sb="4" eb="5">
      <t>メイ</t>
    </rPh>
    <phoneticPr fontId="2"/>
  </si>
  <si>
    <t>業務場所</t>
    <rPh sb="0" eb="2">
      <t>ギョウム</t>
    </rPh>
    <rPh sb="2" eb="4">
      <t>バショ</t>
    </rPh>
    <phoneticPr fontId="2"/>
  </si>
  <si>
    <t>一般競争入札参加資格確認書類</t>
    <rPh sb="0" eb="2">
      <t>イッパン</t>
    </rPh>
    <rPh sb="2" eb="4">
      <t>キョウソウ</t>
    </rPh>
    <rPh sb="4" eb="6">
      <t>ニュウサツ</t>
    </rPh>
    <rPh sb="6" eb="8">
      <t>サンカ</t>
    </rPh>
    <rPh sb="8" eb="10">
      <t>シカク</t>
    </rPh>
    <rPh sb="10" eb="12">
      <t>カクニン</t>
    </rPh>
    <rPh sb="12" eb="14">
      <t>ショルイ</t>
    </rPh>
    <phoneticPr fontId="2"/>
  </si>
  <si>
    <t>別添のとおり</t>
    <rPh sb="0" eb="2">
      <t>ベッテン</t>
    </rPh>
    <phoneticPr fontId="2"/>
  </si>
  <si>
    <t>入札保証金関係確認書類</t>
    <rPh sb="0" eb="2">
      <t>ニュウサツ</t>
    </rPh>
    <rPh sb="2" eb="5">
      <t>ホショウキン</t>
    </rPh>
    <rPh sb="5" eb="7">
      <t>カンケイ</t>
    </rPh>
    <rPh sb="7" eb="9">
      <t>カクニン</t>
    </rPh>
    <rPh sb="9" eb="11">
      <t>ショルイ</t>
    </rPh>
    <phoneticPr fontId="2"/>
  </si>
  <si>
    <t>【本件に関する問い合わせ担当】</t>
    <rPh sb="1" eb="3">
      <t>ホンケン</t>
    </rPh>
    <rPh sb="4" eb="5">
      <t>カン</t>
    </rPh>
    <rPh sb="7" eb="8">
      <t>ト</t>
    </rPh>
    <rPh sb="9" eb="10">
      <t>ア</t>
    </rPh>
    <rPh sb="12" eb="14">
      <t>タントウ</t>
    </rPh>
    <phoneticPr fontId="2"/>
  </si>
  <si>
    <t>申請書記載責任者職氏名</t>
    <rPh sb="0" eb="3">
      <t>シンセイショ</t>
    </rPh>
    <rPh sb="3" eb="5">
      <t>キサイ</t>
    </rPh>
    <rPh sb="5" eb="8">
      <t>セキニンシャ</t>
    </rPh>
    <rPh sb="8" eb="9">
      <t>ショク</t>
    </rPh>
    <rPh sb="9" eb="11">
      <t>シメイ</t>
    </rPh>
    <phoneticPr fontId="2"/>
  </si>
  <si>
    <t>職名：　　　　　　　　　　　　　氏名：</t>
    <rPh sb="0" eb="2">
      <t>ショクメイ</t>
    </rPh>
    <rPh sb="16" eb="18">
      <t>シメイ</t>
    </rPh>
    <phoneticPr fontId="2"/>
  </si>
  <si>
    <t>ＦＡＸ</t>
    <phoneticPr fontId="2"/>
  </si>
  <si>
    <t>E-mail</t>
    <phoneticPr fontId="2"/>
  </si>
  <si>
    <t>開始日</t>
    <rPh sb="0" eb="2">
      <t>カイシ</t>
    </rPh>
    <rPh sb="2" eb="3">
      <t>ビ</t>
    </rPh>
    <phoneticPr fontId="2"/>
  </si>
  <si>
    <t>場所</t>
    <rPh sb="0" eb="2">
      <t>バショ</t>
    </rPh>
    <phoneticPr fontId="2"/>
  </si>
  <si>
    <t>沖縄県立宮古病院給食業務委託</t>
    <rPh sb="0" eb="2">
      <t>オキナワ</t>
    </rPh>
    <rPh sb="2" eb="4">
      <t>ケンリツ</t>
    </rPh>
    <rPh sb="4" eb="8">
      <t>ミヤコビョウイン</t>
    </rPh>
    <rPh sb="8" eb="10">
      <t>キュウショク</t>
    </rPh>
    <rPh sb="10" eb="12">
      <t>ギョウム</t>
    </rPh>
    <rPh sb="12" eb="14">
      <t>イタク</t>
    </rPh>
    <phoneticPr fontId="2"/>
  </si>
  <si>
    <t>（第５号様式）</t>
    <rPh sb="1" eb="2">
      <t>ダイゴ</t>
    </rPh>
    <rPh sb="3" eb="4">
      <t>ゴウヨ</t>
    </rPh>
    <rPh sb="4" eb="6">
      <t>ヨウシキ</t>
    </rPh>
    <phoneticPr fontId="2"/>
  </si>
  <si>
    <t>沖縄県長期継続契約を締結することができる契約を定める条例に基づく</t>
    <rPh sb="0" eb="3">
      <t>オキナワケンチ</t>
    </rPh>
    <rPh sb="3" eb="5">
      <t>チョウキケ</t>
    </rPh>
    <rPh sb="5" eb="7">
      <t>ケイゾクケ</t>
    </rPh>
    <rPh sb="7" eb="9">
      <t>ケイヤクテ</t>
    </rPh>
    <rPh sb="10" eb="12">
      <t>テイケツケ</t>
    </rPh>
    <rPh sb="20" eb="22">
      <t>ケイヤクサ</t>
    </rPh>
    <rPh sb="23" eb="24">
      <t>サダジ</t>
    </rPh>
    <rPh sb="26" eb="28">
      <t>ジョウレイモ</t>
    </rPh>
    <rPh sb="29" eb="30">
      <t>モト</t>
    </rPh>
    <phoneticPr fontId="2"/>
  </si>
  <si>
    <t>入　　札　　書</t>
    <rPh sb="0" eb="1">
      <t>イリサ</t>
    </rPh>
    <rPh sb="3" eb="4">
      <t>サツシ</t>
    </rPh>
    <rPh sb="6" eb="7">
      <t>ショ</t>
    </rPh>
    <phoneticPr fontId="2"/>
  </si>
  <si>
    <t>（工事を除く）</t>
    <rPh sb="1" eb="3">
      <t>コウジノ</t>
    </rPh>
    <rPh sb="4" eb="5">
      <t>ノゾ</t>
    </rPh>
    <phoneticPr fontId="2"/>
  </si>
  <si>
    <t>入札金額
（総額）</t>
    <rPh sb="0" eb="2">
      <t>ニキ</t>
    </rPh>
    <rPh sb="2" eb="4">
      <t>キンガクソ</t>
    </rPh>
    <rPh sb="6" eb="8">
      <t>ソウガク</t>
    </rPh>
    <phoneticPr fontId="2"/>
  </si>
  <si>
    <t>拾</t>
    <rPh sb="0" eb="0">
      <t>ジュウ</t>
    </rPh>
    <phoneticPr fontId="2"/>
  </si>
  <si>
    <t>億</t>
    <rPh sb="0" eb="0">
      <t>オク</t>
    </rPh>
    <phoneticPr fontId="2"/>
  </si>
  <si>
    <t>千</t>
    <rPh sb="0" eb="0">
      <t>セン</t>
    </rPh>
    <phoneticPr fontId="2"/>
  </si>
  <si>
    <t>百</t>
    <rPh sb="0" eb="0">
      <t>ヒャク</t>
    </rPh>
    <phoneticPr fontId="2"/>
  </si>
  <si>
    <t>万</t>
    <rPh sb="0" eb="0">
      <t>ヨロズ</t>
    </rPh>
    <phoneticPr fontId="2"/>
  </si>
  <si>
    <t>一</t>
    <rPh sb="0" eb="0">
      <t>イチ</t>
    </rPh>
    <phoneticPr fontId="2"/>
  </si>
  <si>
    <t>入札の目的</t>
    <rPh sb="0" eb="2">
      <t>ニモ</t>
    </rPh>
    <rPh sb="3" eb="5">
      <t>モクテキ</t>
    </rPh>
    <phoneticPr fontId="2"/>
  </si>
  <si>
    <t>引渡の場所</t>
    <rPh sb="0" eb="2">
      <t>ヒキワタシバ</t>
    </rPh>
    <rPh sb="3" eb="5">
      <t>バショ</t>
    </rPh>
    <phoneticPr fontId="2"/>
  </si>
  <si>
    <t>契約期間</t>
    <rPh sb="0" eb="2">
      <t>ケイヤクキ</t>
    </rPh>
    <rPh sb="2" eb="4">
      <t>キカン</t>
    </rPh>
    <phoneticPr fontId="2"/>
  </si>
  <si>
    <t>引渡の方法</t>
    <rPh sb="0" eb="2">
      <t>ヒキワタシホ</t>
    </rPh>
    <rPh sb="3" eb="5">
      <t>ホウホウ</t>
    </rPh>
    <phoneticPr fontId="2"/>
  </si>
  <si>
    <t>　 直　　接</t>
    <rPh sb="2" eb="3">
      <t>チョクセ</t>
    </rPh>
    <rPh sb="5" eb="6">
      <t>セツ</t>
    </rPh>
    <phoneticPr fontId="2"/>
  </si>
  <si>
    <t>入札保証金額</t>
    <rPh sb="0" eb="2">
      <t>ニホ</t>
    </rPh>
    <rPh sb="2" eb="4">
      <t>ホショウキ</t>
    </rPh>
    <rPh sb="4" eb="6">
      <t>キンガク</t>
    </rPh>
    <phoneticPr fontId="2"/>
  </si>
  <si>
    <t>内　　　　　　　　　訳</t>
    <rPh sb="0" eb="1">
      <t>ウチヤ</t>
    </rPh>
    <rPh sb="10" eb="11">
      <t>ヤク</t>
    </rPh>
    <phoneticPr fontId="2"/>
  </si>
  <si>
    <t>品　　　　名</t>
    <rPh sb="0" eb="1">
      <t>シナメ</t>
    </rPh>
    <rPh sb="5" eb="6">
      <t>メイ</t>
    </rPh>
    <phoneticPr fontId="2"/>
  </si>
  <si>
    <t>単位</t>
    <rPh sb="0" eb="1">
      <t>タンイ</t>
    </rPh>
    <phoneticPr fontId="2"/>
  </si>
  <si>
    <t>単価（円）</t>
    <rPh sb="0" eb="2">
      <t>タンカエ</t>
    </rPh>
    <rPh sb="3" eb="4">
      <t>エン</t>
    </rPh>
    <phoneticPr fontId="2"/>
  </si>
  <si>
    <t>備考</t>
    <rPh sb="0" eb="1">
      <t>ビコウ</t>
    </rPh>
    <phoneticPr fontId="2"/>
  </si>
  <si>
    <t>食</t>
    <rPh sb="0" eb="0">
      <t>ショク</t>
    </rPh>
    <phoneticPr fontId="2"/>
  </si>
  <si>
    <t>一般管理費</t>
    <rPh sb="0" eb="2">
      <t>イッパンカ</t>
    </rPh>
    <rPh sb="2" eb="5">
      <t>カンリヒ</t>
    </rPh>
    <phoneticPr fontId="2"/>
  </si>
  <si>
    <t>ヶ月</t>
    <rPh sb="1" eb="2">
      <t>ゲツ</t>
    </rPh>
    <phoneticPr fontId="2"/>
  </si>
  <si>
    <t>円</t>
    <rPh sb="0" eb="0">
      <t>エン</t>
    </rPh>
    <phoneticPr fontId="2"/>
  </si>
  <si>
    <t>※予定金額
※実費請求で契約締結。</t>
    <rPh sb="1" eb="3">
      <t>ヨテイキ</t>
    </rPh>
    <rPh sb="3" eb="5">
      <t>キンガクジ</t>
    </rPh>
    <rPh sb="7" eb="9">
      <t>ジッピセ</t>
    </rPh>
    <rPh sb="9" eb="11">
      <t>セイキュウケ</t>
    </rPh>
    <rPh sb="12" eb="14">
      <t>ケイヤクテ</t>
    </rPh>
    <rPh sb="14" eb="16">
      <t>テイケツ</t>
    </rPh>
    <phoneticPr fontId="2"/>
  </si>
  <si>
    <t>合計</t>
    <rPh sb="0" eb="1">
      <t>ゴウケイ</t>
    </rPh>
    <phoneticPr fontId="2"/>
  </si>
  <si>
    <t>　上記金額にその１００分の１０に相当する金額を加算した金額（当該額に１円未満の端数があるときは、</t>
    <rPh sb="1" eb="3">
      <t>ジョウキキ</t>
    </rPh>
    <rPh sb="3" eb="5">
      <t>キンガクブ</t>
    </rPh>
    <rPh sb="11" eb="12">
      <t>ブンソ</t>
    </rPh>
    <rPh sb="16" eb="18">
      <t>ソウトウキ</t>
    </rPh>
    <rPh sb="20" eb="22">
      <t>キンガクカ</t>
    </rPh>
    <rPh sb="23" eb="25">
      <t>カサンキ</t>
    </rPh>
    <rPh sb="27" eb="29">
      <t>キンガクト</t>
    </rPh>
    <rPh sb="30" eb="32">
      <t>トウガイガ</t>
    </rPh>
    <rPh sb="32" eb="33">
      <t>ガクエ</t>
    </rPh>
    <rPh sb="35" eb="36">
      <t>エンミ</t>
    </rPh>
    <rPh sb="36" eb="38">
      <t>ミマンハ</t>
    </rPh>
    <rPh sb="39" eb="41">
      <t>ハスウ</t>
    </rPh>
    <phoneticPr fontId="2"/>
  </si>
  <si>
    <t>その端数金額を切り捨てた金額）をもって納入したいので御呈示の設計書、仕様書、契約条項（請書条項）</t>
    <rPh sb="2" eb="4">
      <t>ハスウキ</t>
    </rPh>
    <rPh sb="4" eb="6">
      <t>キンガクキ</t>
    </rPh>
    <rPh sb="7" eb="8">
      <t>キス</t>
    </rPh>
    <rPh sb="9" eb="10">
      <t>スキ</t>
    </rPh>
    <rPh sb="12" eb="14">
      <t>キンガクノ</t>
    </rPh>
    <rPh sb="19" eb="21">
      <t>ノウニュウゴ</t>
    </rPh>
    <rPh sb="26" eb="29">
      <t>ゴテイジセ</t>
    </rPh>
    <rPh sb="30" eb="33">
      <t>セッケイショシ</t>
    </rPh>
    <rPh sb="34" eb="37">
      <t>シヨウショケ</t>
    </rPh>
    <rPh sb="38" eb="40">
      <t>ケイヤクジ</t>
    </rPh>
    <rPh sb="40" eb="42">
      <t>ジョウコウウ</t>
    </rPh>
    <rPh sb="43" eb="45">
      <t>ウケショジ</t>
    </rPh>
    <rPh sb="45" eb="47">
      <t>ジョウコウ</t>
    </rPh>
    <phoneticPr fontId="2"/>
  </si>
  <si>
    <t>令　和　　　年　　　月　　　日</t>
    <rPh sb="0" eb="1">
      <t>レイワ</t>
    </rPh>
    <rPh sb="2" eb="3">
      <t>ワト</t>
    </rPh>
    <rPh sb="6" eb="7">
      <t>トシツ</t>
    </rPh>
    <rPh sb="10" eb="11">
      <t>ツキヒ</t>
    </rPh>
    <rPh sb="14" eb="15">
      <t>ヒ</t>
    </rPh>
    <phoneticPr fontId="2"/>
  </si>
  <si>
    <t>入札者</t>
    <rPh sb="0" eb="2">
      <t>ニシ</t>
    </rPh>
    <rPh sb="2" eb="3">
      <t>シャ</t>
    </rPh>
    <phoneticPr fontId="2"/>
  </si>
  <si>
    <t>住所</t>
    <rPh sb="0" eb="1">
      <t>ジュウショ</t>
    </rPh>
    <phoneticPr fontId="2"/>
  </si>
  <si>
    <t>商号又は名称</t>
    <rPh sb="0" eb="2">
      <t>ショウゴウマ</t>
    </rPh>
    <rPh sb="2" eb="3">
      <t>マタメ</t>
    </rPh>
    <rPh sb="4" eb="6">
      <t>メイショウ</t>
    </rPh>
    <phoneticPr fontId="2"/>
  </si>
  <si>
    <t>代表者氏名</t>
    <rPh sb="0" eb="3">
      <t>ダイヒョウシャシ</t>
    </rPh>
    <rPh sb="3" eb="5">
      <t>シメイ</t>
    </rPh>
    <phoneticPr fontId="2"/>
  </si>
  <si>
    <t>印</t>
    <rPh sb="0" eb="0">
      <t>イン</t>
    </rPh>
    <phoneticPr fontId="2"/>
  </si>
  <si>
    <t>代理人</t>
    <rPh sb="0" eb="2">
      <t>ダイリニン</t>
    </rPh>
    <phoneticPr fontId="2"/>
  </si>
  <si>
    <t>（代理人が入札する場合）</t>
    <rPh sb="1" eb="4">
      <t>ダイリニンニ</t>
    </rPh>
    <rPh sb="5" eb="7">
      <t>ニュウサツバ</t>
    </rPh>
    <rPh sb="9" eb="11">
      <t>バアイ</t>
    </rPh>
    <phoneticPr fontId="2"/>
  </si>
  <si>
    <t>　</t>
  </si>
  <si>
    <t>沖縄県立宮古病院　院長　殿</t>
    <rPh sb="0" eb="2">
      <t>オキナワケ</t>
    </rPh>
    <rPh sb="2" eb="4">
      <t>ケンリツナ</t>
    </rPh>
    <rPh sb="4" eb="6">
      <t>ミヤコ</t>
    </rPh>
    <rPh sb="6" eb="8">
      <t>ビョウイン</t>
    </rPh>
    <rPh sb="9" eb="11">
      <t>インチョウド</t>
    </rPh>
    <rPh sb="12" eb="13">
      <t>ドノ</t>
    </rPh>
    <phoneticPr fontId="2"/>
  </si>
  <si>
    <t>食費（朝食）</t>
    <rPh sb="0" eb="2">
      <t>ショクヒ</t>
    </rPh>
    <rPh sb="3" eb="5">
      <t>チョウショク</t>
    </rPh>
    <phoneticPr fontId="2"/>
  </si>
  <si>
    <t>食費（昼食）</t>
    <rPh sb="0" eb="2">
      <t>ショクヒ</t>
    </rPh>
    <rPh sb="3" eb="5">
      <t>チュウショク</t>
    </rPh>
    <phoneticPr fontId="2"/>
  </si>
  <si>
    <t>食費（夕食）</t>
    <rPh sb="0" eb="2">
      <t>ショクヒ</t>
    </rPh>
    <rPh sb="3" eb="5">
      <t>ユウショク</t>
    </rPh>
    <phoneticPr fontId="2"/>
  </si>
  <si>
    <t>保存食</t>
    <rPh sb="0" eb="3">
      <t>ホゾンショク</t>
    </rPh>
    <phoneticPr fontId="2"/>
  </si>
  <si>
    <t>濃厚流動食、付加用補助食品及び
増粘剤等並びに消耗品</t>
    <rPh sb="0" eb="2">
      <t>ノウコウ</t>
    </rPh>
    <rPh sb="2" eb="5">
      <t>リュウドウショク</t>
    </rPh>
    <rPh sb="6" eb="8">
      <t>フカ</t>
    </rPh>
    <rPh sb="8" eb="9">
      <t>ヨウ</t>
    </rPh>
    <rPh sb="9" eb="11">
      <t>ホジョ</t>
    </rPh>
    <rPh sb="11" eb="13">
      <t>ショクヒン</t>
    </rPh>
    <rPh sb="13" eb="14">
      <t>オヨ</t>
    </rPh>
    <rPh sb="16" eb="19">
      <t>ゾウネンザイ</t>
    </rPh>
    <rPh sb="19" eb="20">
      <t>トウ</t>
    </rPh>
    <rPh sb="20" eb="21">
      <t>ナラ</t>
    </rPh>
    <rPh sb="23" eb="26">
      <t>ショウモウヒン</t>
    </rPh>
    <phoneticPr fontId="2"/>
  </si>
  <si>
    <t>沖縄県立宮古病院</t>
    <rPh sb="0" eb="2">
      <t>オキナワケ</t>
    </rPh>
    <rPh sb="2" eb="4">
      <t>ケンリツナ</t>
    </rPh>
    <phoneticPr fontId="2"/>
  </si>
  <si>
    <r>
      <t xml:space="preserve">数量
</t>
    </r>
    <r>
      <rPr>
        <sz val="9"/>
        <color indexed="8"/>
        <rFont val="ＭＳ Ｐ明朝"/>
        <family val="1"/>
        <charset val="128"/>
      </rPr>
      <t>（２年間）</t>
    </r>
    <rPh sb="0" eb="2">
      <t>スウリョウネ</t>
    </rPh>
    <rPh sb="5" eb="7">
      <t>ネンカン</t>
    </rPh>
    <phoneticPr fontId="2"/>
  </si>
  <si>
    <r>
      <t xml:space="preserve">総額（円）
</t>
    </r>
    <r>
      <rPr>
        <sz val="9"/>
        <color indexed="8"/>
        <rFont val="ＭＳ Ｐ明朝"/>
        <family val="1"/>
        <charset val="128"/>
      </rPr>
      <t>（２年間）</t>
    </r>
    <rPh sb="0" eb="2">
      <t>ソウガクエ</t>
    </rPh>
    <rPh sb="3" eb="4">
      <t>エンネ</t>
    </rPh>
    <rPh sb="8" eb="9">
      <t>ネンカ</t>
    </rPh>
    <rPh sb="9" eb="10">
      <t>カン</t>
    </rPh>
    <phoneticPr fontId="2"/>
  </si>
  <si>
    <t>令和８年４月１日から令和10年３月３１日まで</t>
    <rPh sb="0" eb="2">
      <t>レイワレ</t>
    </rPh>
    <rPh sb="10" eb="12">
      <t>レイワネ</t>
    </rPh>
    <rPh sb="14" eb="15">
      <t>ネンヘ</t>
    </rPh>
    <rPh sb="15" eb="16">
      <t>ヘイネンガ</t>
    </rPh>
    <rPh sb="16" eb="17">
      <t>ガツニ</t>
    </rPh>
    <rPh sb="19" eb="20">
      <t>ニチ</t>
    </rPh>
    <phoneticPr fontId="2"/>
  </si>
  <si>
    <t>及び沖縄県病院事業局財務規程（平成18年病院事業局管理規程第19号）並びに御指示の事項を承知して</t>
    <rPh sb="0" eb="1">
      <t>オヨザ</t>
    </rPh>
    <rPh sb="2" eb="14">
      <t>オキナワケンビョウインジギョウキョクザイムキテイ</t>
    </rPh>
    <rPh sb="34" eb="35">
      <t>ナラゴ</t>
    </rPh>
    <rPh sb="37" eb="40">
      <t>ゴシジジ</t>
    </rPh>
    <rPh sb="41" eb="43">
      <t>ジコウシ</t>
    </rPh>
    <rPh sb="44" eb="46">
      <t>ショウチニ</t>
    </rPh>
    <phoneticPr fontId="2"/>
  </si>
  <si>
    <t>入札致します。</t>
    <phoneticPr fontId="2"/>
  </si>
  <si>
    <t>令　和　　８年　　３月　　19日</t>
    <rPh sb="0" eb="1">
      <t>レイワ</t>
    </rPh>
    <rPh sb="2" eb="3">
      <t>ワト</t>
    </rPh>
    <rPh sb="6" eb="7">
      <t>トシツ</t>
    </rPh>
    <rPh sb="10" eb="11">
      <t>ツキヒ</t>
    </rPh>
    <rPh sb="15" eb="16">
      <t>ヒ</t>
    </rPh>
    <phoneticPr fontId="2"/>
  </si>
  <si>
    <t>⇒</t>
    <phoneticPr fontId="2"/>
  </si>
  <si>
    <t>　沖縄県○○市○○○１丁目１番地</t>
    <phoneticPr fontId="2"/>
  </si>
  <si>
    <t>　○○○○食品株式会社</t>
    <phoneticPr fontId="2"/>
  </si>
  <si>
    <t>　○○○　○○</t>
    <phoneticPr fontId="2"/>
  </si>
  <si>
    <t>　○○　○○</t>
    <phoneticPr fontId="2"/>
  </si>
  <si>
    <t>地方公営企業法施行令第21条の13第１項　　　号により随意契約</t>
    <rPh sb="0" eb="2">
      <t>チホウ</t>
    </rPh>
    <rPh sb="2" eb="4">
      <t>コウエイ</t>
    </rPh>
    <rPh sb="4" eb="6">
      <t>キギョウ</t>
    </rPh>
    <rPh sb="6" eb="7">
      <t>ホウ</t>
    </rPh>
    <rPh sb="7" eb="10">
      <t>セコウレイ</t>
    </rPh>
    <rPh sb="10" eb="11">
      <t>ダイ</t>
    </rPh>
    <rPh sb="13" eb="14">
      <t>ジョウ</t>
    </rPh>
    <rPh sb="17" eb="18">
      <t>ダイ</t>
    </rPh>
    <rPh sb="19" eb="20">
      <t>コウ</t>
    </rPh>
    <rPh sb="23" eb="24">
      <t>ゴウ</t>
    </rPh>
    <rPh sb="27" eb="29">
      <t>ズイイ</t>
    </rPh>
    <rPh sb="29" eb="31">
      <t>ケイヤク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</si>
</sst>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quot;"/>
    <numFmt numFmtId="177" formatCode="[$-411]ggge&quot;年&quot;m&quot;月&quot;d&quot;日&quot;;@"/>
    <numFmt numFmtId="178" formatCode="#,##0_ "/>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20"/>
      <name val="ＭＳ Ｐゴシック"/>
      <family val="3"/>
      <charset val="128"/>
    </font>
    <font>
      <sz val="12"/>
      <name val="ＭＳ Ｐ明朝"/>
      <family val="1"/>
      <charset val="128"/>
    </font>
    <font>
      <sz val="11"/>
      <name val="ＭＳ Ｐ明朝"/>
      <family val="1"/>
      <charset val="128"/>
    </font>
    <font>
      <sz val="16"/>
      <name val="ＭＳ Ｐゴシック"/>
      <family val="3"/>
      <charset val="128"/>
    </font>
    <font>
      <sz val="18"/>
      <name val="ＭＳ Ｐゴシック"/>
      <family val="3"/>
      <charset val="128"/>
    </font>
    <font>
      <b/>
      <sz val="14"/>
      <name val="ＭＳ Ｐ明朝"/>
      <family val="1"/>
      <charset val="128"/>
    </font>
    <font>
      <b/>
      <sz val="16"/>
      <name val="ＭＳ Ｐ明朝"/>
      <family val="1"/>
      <charset val="128"/>
    </font>
    <font>
      <sz val="11"/>
      <color rgb="FFFF0000"/>
      <name val="ＭＳ Ｐゴシック"/>
      <family val="3"/>
      <charset val="128"/>
    </font>
    <font>
      <sz val="11"/>
      <color indexed="8"/>
      <name val="ＭＳ Ｐ明朝"/>
      <family val="1"/>
      <charset val="128"/>
    </font>
    <font>
      <b/>
      <sz val="20"/>
      <color indexed="8"/>
      <name val="ＭＳ Ｐ明朝"/>
      <family val="1"/>
      <charset val="128"/>
    </font>
    <font>
      <sz val="14"/>
      <color indexed="8"/>
      <name val="ＭＳ Ｐ明朝"/>
      <family val="1"/>
      <charset val="128"/>
    </font>
    <font>
      <sz val="9"/>
      <color indexed="8"/>
      <name val="ＭＳ Ｐ明朝"/>
      <family val="1"/>
      <charset val="128"/>
    </font>
    <font>
      <sz val="11"/>
      <color rgb="FF000000"/>
      <name val="ＭＳ Ｐ明朝"/>
      <family val="1"/>
      <charset val="128"/>
    </font>
    <font>
      <sz val="6"/>
      <color indexed="8"/>
      <name val="ＭＳ Ｐ明朝"/>
      <family val="1"/>
      <charset val="128"/>
    </font>
    <font>
      <sz val="8"/>
      <color indexed="8"/>
      <name val="ＭＳ Ｐ明朝"/>
      <family val="1"/>
      <charset val="128"/>
    </font>
    <font>
      <sz val="10"/>
      <color indexed="8"/>
      <name val="ＭＳ Ｐ明朝"/>
      <family val="1"/>
      <charset val="128"/>
    </font>
    <font>
      <b/>
      <sz val="12"/>
      <color indexed="8"/>
      <name val="ＭＳ Ｐ明朝"/>
      <family val="1"/>
      <charset val="128"/>
    </font>
    <font>
      <sz val="12"/>
      <color indexed="8"/>
      <name val="ＭＳ Ｐ明朝"/>
      <family val="1"/>
      <charset val="128"/>
    </font>
    <font>
      <sz val="24"/>
      <color indexed="8"/>
      <name val="ＭＳ Ｐ明朝"/>
      <family val="1"/>
      <charset val="128"/>
    </font>
    <font>
      <sz val="11"/>
      <color rgb="FFFF0000"/>
      <name val="ＭＳ Ｐ明朝"/>
      <family val="1"/>
      <charset val="128"/>
    </font>
  </fonts>
  <fills count="3">
    <fill>
      <patternFill patternType="none"/>
    </fill>
    <fill>
      <patternFill patternType="gray125"/>
    </fill>
    <fill>
      <patternFill patternType="solid">
        <fgColor indexed="9"/>
        <bgColor indexed="64"/>
      </patternFill>
    </fill>
  </fills>
  <borders count="33">
    <border>
      <left/>
      <right/>
      <top/>
      <bottom/>
      <diagonal/>
    </border>
    <border>
      <left style="thin">
        <color indexed="64"/>
      </left>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alignment vertical="center"/>
    </xf>
    <xf numFmtId="0" fontId="1" fillId="0" borderId="0">
      <alignment vertical="center"/>
    </xf>
    <xf numFmtId="0" fontId="1" fillId="0" borderId="0"/>
    <xf numFmtId="38" fontId="1" fillId="0" borderId="0" applyFont="0" applyFill="0" applyBorder="0" applyAlignment="0" applyProtection="0"/>
    <xf numFmtId="38" fontId="1" fillId="0" borderId="0" applyFont="0" applyFill="0" applyBorder="0" applyAlignment="0" applyProtection="0">
      <alignment vertical="center"/>
    </xf>
  </cellStyleXfs>
  <cellXfs count="233">
    <xf numFmtId="0" fontId="0" fillId="0" borderId="0" xfId="0">
      <alignment vertical="center"/>
    </xf>
    <xf numFmtId="0" fontId="0" fillId="2" borderId="0" xfId="0" applyFill="1">
      <alignment vertical="center"/>
    </xf>
    <xf numFmtId="0" fontId="0" fillId="2" borderId="0" xfId="0" applyFill="1" applyAlignment="1">
      <alignment horizontal="center" vertical="center"/>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4" fillId="2" borderId="0" xfId="0" applyFont="1" applyFill="1" applyAlignment="1">
      <alignment horizontal="center" vertical="center"/>
    </xf>
    <xf numFmtId="0" fontId="7" fillId="0" borderId="0" xfId="0" applyFont="1" applyAlignment="1"/>
    <xf numFmtId="0" fontId="7" fillId="0" borderId="0" xfId="0" applyFont="1" applyAlignment="1">
      <alignment horizontal="right"/>
    </xf>
    <xf numFmtId="0" fontId="7" fillId="0" borderId="0" xfId="0" applyFont="1" applyAlignment="1">
      <alignment horizontal="distributed"/>
    </xf>
    <xf numFmtId="0" fontId="0" fillId="0" borderId="0" xfId="0" applyAlignment="1"/>
    <xf numFmtId="0" fontId="0" fillId="0" borderId="0" xfId="0" applyAlignment="1">
      <alignment horizontal="right"/>
    </xf>
    <xf numFmtId="0" fontId="0" fillId="0" borderId="0" xfId="0" applyAlignment="1">
      <alignment horizontal="distributed"/>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wrapText="1"/>
    </xf>
    <xf numFmtId="0" fontId="6" fillId="0" borderId="0" xfId="0" applyFont="1" applyAlignment="1"/>
    <xf numFmtId="0" fontId="7" fillId="0" borderId="0" xfId="0" applyFont="1" applyAlignment="1">
      <alignment horizontal="center"/>
    </xf>
    <xf numFmtId="0" fontId="3" fillId="0" borderId="0" xfId="0" applyFont="1" applyAlignment="1"/>
    <xf numFmtId="49" fontId="3" fillId="0" borderId="0" xfId="0" applyNumberFormat="1" applyFont="1" applyAlignment="1">
      <alignment horizontal="center"/>
    </xf>
    <xf numFmtId="49" fontId="8" fillId="0" borderId="0" xfId="0" applyNumberFormat="1" applyFont="1" applyAlignment="1">
      <alignment horizontal="center"/>
    </xf>
    <xf numFmtId="49" fontId="3" fillId="0" borderId="0" xfId="0" applyNumberFormat="1" applyFont="1" applyAlignment="1">
      <alignment horizontal="left"/>
    </xf>
    <xf numFmtId="0" fontId="3" fillId="0" borderId="0" xfId="0" applyFont="1" applyAlignment="1">
      <alignment horizontal="center"/>
    </xf>
    <xf numFmtId="0" fontId="3" fillId="0" borderId="0" xfId="0" applyFont="1" applyAlignment="1">
      <alignment horizontal="distributed" justifyLastLine="1"/>
    </xf>
    <xf numFmtId="49" fontId="3" fillId="0" borderId="0" xfId="0" quotePrefix="1" applyNumberFormat="1" applyFont="1" applyAlignment="1">
      <alignment horizontal="left"/>
    </xf>
    <xf numFmtId="49" fontId="0" fillId="0" borderId="0" xfId="0" applyNumberFormat="1" applyAlignment="1">
      <alignment horizont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lignment vertical="center"/>
    </xf>
    <xf numFmtId="0" fontId="0" fillId="0" borderId="16" xfId="0" applyBorder="1" applyAlignment="1">
      <alignment horizontal="right" vertical="center"/>
    </xf>
    <xf numFmtId="0" fontId="0" fillId="0" borderId="1" xfId="0" applyBorder="1">
      <alignment vertical="center"/>
    </xf>
    <xf numFmtId="0" fontId="0" fillId="0" borderId="11" xfId="0" applyBorder="1">
      <alignment vertical="center"/>
    </xf>
    <xf numFmtId="0" fontId="0" fillId="0" borderId="17" xfId="0" applyBorder="1">
      <alignment vertical="center"/>
    </xf>
    <xf numFmtId="0" fontId="0" fillId="0" borderId="18" xfId="0" applyBorder="1">
      <alignment vertical="center"/>
    </xf>
    <xf numFmtId="0" fontId="10" fillId="0" borderId="0" xfId="0" applyFont="1" applyAlignment="1">
      <alignment horizontal="center"/>
    </xf>
    <xf numFmtId="58" fontId="7" fillId="0" borderId="0" xfId="0" applyNumberFormat="1" applyFont="1" applyAlignment="1">
      <alignment horizontal="center"/>
    </xf>
    <xf numFmtId="0" fontId="7" fillId="0" borderId="16" xfId="0" applyFont="1" applyBorder="1" applyAlignment="1"/>
    <xf numFmtId="0" fontId="11" fillId="0" borderId="0" xfId="0" applyFont="1" applyAlignment="1"/>
    <xf numFmtId="0" fontId="6" fillId="0" borderId="12" xfId="0" applyFont="1" applyBorder="1" applyAlignment="1">
      <alignment horizontal="center" vertical="center"/>
    </xf>
    <xf numFmtId="0" fontId="6" fillId="0" borderId="15" xfId="0" applyFont="1" applyBorder="1">
      <alignment vertical="center"/>
    </xf>
    <xf numFmtId="0" fontId="6" fillId="0" borderId="12" xfId="0" applyFont="1" applyBorder="1">
      <alignment vertical="center"/>
    </xf>
    <xf numFmtId="0" fontId="6" fillId="0" borderId="19" xfId="0" applyFont="1" applyBorder="1" applyAlignment="1">
      <alignment horizontal="center" vertical="center"/>
    </xf>
    <xf numFmtId="0" fontId="6" fillId="0" borderId="20"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pplyAlignment="1">
      <alignment horizontal="center" vertical="center"/>
    </xf>
    <xf numFmtId="0" fontId="6" fillId="0" borderId="16" xfId="0" applyFont="1" applyBorder="1">
      <alignment vertical="center"/>
    </xf>
    <xf numFmtId="0" fontId="6" fillId="0" borderId="18" xfId="0" applyFont="1" applyBorder="1">
      <alignment vertical="center"/>
    </xf>
    <xf numFmtId="0" fontId="6" fillId="0" borderId="24" xfId="0" applyFont="1" applyBorder="1" applyAlignment="1">
      <alignment horizontal="center" vertical="center"/>
    </xf>
    <xf numFmtId="0" fontId="6" fillId="0" borderId="14" xfId="0" applyFont="1" applyBorder="1">
      <alignment vertical="center"/>
    </xf>
    <xf numFmtId="0" fontId="6" fillId="0" borderId="16" xfId="0" applyFont="1" applyBorder="1" applyAlignment="1"/>
    <xf numFmtId="0" fontId="6" fillId="0" borderId="18" xfId="0" applyFont="1" applyBorder="1" applyAlignment="1">
      <alignment horizontal="right"/>
    </xf>
    <xf numFmtId="0" fontId="6" fillId="0" borderId="1" xfId="0" applyFont="1" applyBorder="1" applyAlignment="1">
      <alignment horizontal="center"/>
    </xf>
    <xf numFmtId="0" fontId="6" fillId="0" borderId="10" xfId="0" applyFont="1" applyBorder="1" applyAlignment="1"/>
    <xf numFmtId="0" fontId="6" fillId="0" borderId="11" xfId="0" applyFont="1" applyBorder="1" applyAlignment="1"/>
    <xf numFmtId="0" fontId="6" fillId="0" borderId="25" xfId="0" applyFont="1" applyBorder="1" applyAlignment="1"/>
    <xf numFmtId="0" fontId="6" fillId="0" borderId="26" xfId="0" applyFont="1" applyBorder="1" applyAlignment="1"/>
    <xf numFmtId="0" fontId="6" fillId="0" borderId="25" xfId="0" applyFont="1" applyBorder="1" applyAlignment="1">
      <alignment horizontal="center"/>
    </xf>
    <xf numFmtId="0" fontId="6" fillId="0" borderId="0" xfId="0" applyFont="1" applyAlignment="1">
      <alignment horizontal="left"/>
    </xf>
    <xf numFmtId="0" fontId="6" fillId="0" borderId="26" xfId="0" applyFont="1" applyBorder="1" applyAlignment="1">
      <alignment horizontal="right"/>
    </xf>
    <xf numFmtId="0" fontId="6" fillId="0" borderId="17" xfId="0" applyFont="1" applyBorder="1" applyAlignment="1"/>
    <xf numFmtId="0" fontId="6" fillId="0" borderId="18" xfId="0" applyFont="1" applyBorder="1" applyAlignment="1"/>
    <xf numFmtId="0" fontId="0" fillId="2" borderId="0" xfId="0" applyFill="1" applyAlignment="1">
      <alignment horizontal="left" vertical="center" indent="1"/>
    </xf>
    <xf numFmtId="0" fontId="12" fillId="2" borderId="0" xfId="0" applyFont="1" applyFill="1">
      <alignment vertical="center"/>
    </xf>
    <xf numFmtId="58" fontId="12" fillId="2" borderId="0" xfId="0" applyNumberFormat="1" applyFont="1" applyFill="1">
      <alignment vertical="center"/>
    </xf>
    <xf numFmtId="58" fontId="12" fillId="2" borderId="0" xfId="0" applyNumberFormat="1" applyFont="1" applyFill="1" applyAlignment="1">
      <alignment vertical="center" shrinkToFit="1"/>
    </xf>
    <xf numFmtId="0" fontId="0" fillId="2" borderId="0" xfId="0" applyFill="1" applyAlignment="1">
      <alignment horizontal="left" vertical="center"/>
    </xf>
    <xf numFmtId="0" fontId="0" fillId="2" borderId="13" xfId="0" applyFill="1" applyBorder="1">
      <alignment vertical="center"/>
    </xf>
    <xf numFmtId="0" fontId="0" fillId="2" borderId="14" xfId="0" applyFill="1" applyBorder="1">
      <alignment vertical="center"/>
    </xf>
    <xf numFmtId="0" fontId="0" fillId="2" borderId="15" xfId="0" applyFill="1" applyBorder="1">
      <alignment vertical="center"/>
    </xf>
    <xf numFmtId="0" fontId="13" fillId="0" borderId="0" xfId="2" applyFont="1" applyAlignment="1">
      <alignment vertical="center"/>
    </xf>
    <xf numFmtId="0" fontId="13" fillId="0" borderId="0" xfId="2" applyFont="1" applyAlignment="1">
      <alignment horizontal="center" vertical="center"/>
    </xf>
    <xf numFmtId="0" fontId="15" fillId="0" borderId="0" xfId="2" applyFont="1" applyAlignment="1">
      <alignment vertical="center"/>
    </xf>
    <xf numFmtId="0" fontId="13" fillId="0" borderId="1" xfId="2" applyFont="1" applyBorder="1"/>
    <xf numFmtId="0" fontId="13" fillId="0" borderId="10" xfId="2" applyFont="1" applyBorder="1" applyAlignment="1">
      <alignment vertical="center" wrapText="1"/>
    </xf>
    <xf numFmtId="0" fontId="13" fillId="0" borderId="0" xfId="2" applyFont="1"/>
    <xf numFmtId="0" fontId="13" fillId="0" borderId="25" xfId="2" applyFont="1" applyBorder="1"/>
    <xf numFmtId="0" fontId="13" fillId="0" borderId="16" xfId="2" applyFont="1" applyBorder="1" applyAlignment="1">
      <alignment vertical="center" wrapText="1"/>
    </xf>
    <xf numFmtId="0" fontId="13" fillId="0" borderId="13" xfId="2" applyFont="1" applyBorder="1" applyAlignment="1">
      <alignment vertical="center"/>
    </xf>
    <xf numFmtId="0" fontId="13" fillId="0" borderId="14" xfId="2" applyFont="1" applyBorder="1" applyAlignment="1">
      <alignment vertical="center"/>
    </xf>
    <xf numFmtId="0" fontId="13" fillId="0" borderId="14" xfId="2" applyFont="1" applyBorder="1" applyAlignment="1">
      <alignment horizontal="left" vertical="center"/>
    </xf>
    <xf numFmtId="0" fontId="13" fillId="0" borderId="13" xfId="2" applyFont="1" applyBorder="1" applyAlignment="1">
      <alignment horizontal="distributed" vertical="center"/>
    </xf>
    <xf numFmtId="0" fontId="13" fillId="0" borderId="12" xfId="2" applyFont="1" applyBorder="1" applyAlignment="1">
      <alignment horizontal="center" vertical="center"/>
    </xf>
    <xf numFmtId="0" fontId="13" fillId="0" borderId="13" xfId="2" applyFont="1" applyBorder="1" applyAlignment="1">
      <alignment horizontal="center" vertical="center"/>
    </xf>
    <xf numFmtId="0" fontId="13" fillId="0" borderId="14" xfId="2" applyFont="1" applyBorder="1" applyAlignment="1">
      <alignment horizontal="center" vertical="center"/>
    </xf>
    <xf numFmtId="0" fontId="17" fillId="0" borderId="14" xfId="2" applyFont="1" applyBorder="1" applyAlignment="1">
      <alignment vertical="center"/>
    </xf>
    <xf numFmtId="0" fontId="13" fillId="0" borderId="19" xfId="2" applyFont="1" applyBorder="1" applyAlignment="1">
      <alignment horizontal="center" vertical="center"/>
    </xf>
    <xf numFmtId="0" fontId="13" fillId="0" borderId="15" xfId="2" applyFont="1" applyBorder="1" applyAlignment="1">
      <alignment vertical="center"/>
    </xf>
    <xf numFmtId="0" fontId="17" fillId="0" borderId="12" xfId="2" applyFont="1" applyBorder="1" applyAlignment="1">
      <alignment horizontal="center" vertical="center"/>
    </xf>
    <xf numFmtId="0" fontId="13" fillId="0" borderId="24" xfId="2" applyFont="1" applyBorder="1" applyAlignment="1">
      <alignment horizontal="center" vertical="center"/>
    </xf>
    <xf numFmtId="0" fontId="13" fillId="0" borderId="25" xfId="2" applyFont="1" applyBorder="1" applyAlignment="1">
      <alignment vertical="center"/>
    </xf>
    <xf numFmtId="0" fontId="20" fillId="0" borderId="0" xfId="2" applyFont="1" applyAlignment="1">
      <alignment horizontal="left" vertical="center"/>
    </xf>
    <xf numFmtId="0" fontId="20" fillId="0" borderId="26" xfId="2" applyFont="1" applyBorder="1" applyAlignment="1">
      <alignment horizontal="left" vertical="center"/>
    </xf>
    <xf numFmtId="0" fontId="21" fillId="0" borderId="0" xfId="2" applyFont="1" applyAlignment="1">
      <alignment horizontal="left" vertical="center"/>
    </xf>
    <xf numFmtId="0" fontId="13" fillId="0" borderId="26" xfId="2" applyFont="1" applyBorder="1" applyAlignment="1">
      <alignment vertical="center"/>
    </xf>
    <xf numFmtId="0" fontId="20" fillId="0" borderId="25" xfId="2" applyFont="1" applyBorder="1" applyAlignment="1">
      <alignment vertical="center"/>
    </xf>
    <xf numFmtId="49" fontId="20" fillId="0" borderId="0" xfId="2" applyNumberFormat="1" applyFont="1" applyAlignment="1">
      <alignment horizontal="right" vertical="center"/>
    </xf>
    <xf numFmtId="0" fontId="20" fillId="0" borderId="0" xfId="2" applyFont="1" applyAlignment="1">
      <alignment vertical="center"/>
    </xf>
    <xf numFmtId="0" fontId="21" fillId="0" borderId="26" xfId="2" applyFont="1" applyBorder="1" applyAlignment="1">
      <alignment horizontal="left" vertical="center"/>
    </xf>
    <xf numFmtId="0" fontId="22" fillId="0" borderId="0" xfId="2" applyFont="1" applyAlignment="1">
      <alignment horizontal="distributed" vertical="center"/>
    </xf>
    <xf numFmtId="0" fontId="22" fillId="0" borderId="25" xfId="2" applyFont="1" applyBorder="1" applyAlignment="1">
      <alignment vertical="center"/>
    </xf>
    <xf numFmtId="0" fontId="22" fillId="0" borderId="0" xfId="2" applyFont="1" applyAlignment="1">
      <alignment vertical="center"/>
    </xf>
    <xf numFmtId="0" fontId="22" fillId="0" borderId="26" xfId="2" applyFont="1" applyBorder="1" applyAlignment="1">
      <alignment vertical="center"/>
    </xf>
    <xf numFmtId="0" fontId="13" fillId="0" borderId="17" xfId="2" applyFont="1" applyBorder="1" applyAlignment="1">
      <alignment vertical="center"/>
    </xf>
    <xf numFmtId="0" fontId="13" fillId="0" borderId="16" xfId="2" applyFont="1" applyBorder="1" applyAlignment="1">
      <alignment vertical="center"/>
    </xf>
    <xf numFmtId="0" fontId="22" fillId="0" borderId="16" xfId="2" applyFont="1" applyBorder="1" applyAlignment="1">
      <alignment vertical="center"/>
    </xf>
    <xf numFmtId="0" fontId="21" fillId="0" borderId="16" xfId="2" applyFont="1" applyBorder="1" applyAlignment="1">
      <alignment vertical="center"/>
    </xf>
    <xf numFmtId="0" fontId="22" fillId="0" borderId="18" xfId="2" applyFont="1" applyBorder="1" applyAlignment="1">
      <alignment vertical="center"/>
    </xf>
    <xf numFmtId="0" fontId="22" fillId="0" borderId="0" xfId="2" applyFont="1" applyAlignment="1">
      <alignment horizontal="left" vertical="center"/>
    </xf>
    <xf numFmtId="0" fontId="13" fillId="0" borderId="10" xfId="2" applyFont="1" applyBorder="1" applyAlignment="1">
      <alignment vertical="center"/>
    </xf>
    <xf numFmtId="0" fontId="20" fillId="0" borderId="26" xfId="2" applyFont="1" applyBorder="1" applyAlignment="1">
      <alignment vertical="center"/>
    </xf>
    <xf numFmtId="38" fontId="13" fillId="0" borderId="0" xfId="4" applyFont="1" applyAlignment="1">
      <alignment vertical="center"/>
    </xf>
    <xf numFmtId="0" fontId="16" fillId="0" borderId="19" xfId="2" applyFont="1" applyBorder="1" applyAlignment="1">
      <alignment horizontal="right"/>
    </xf>
    <xf numFmtId="0" fontId="23" fillId="0" borderId="24" xfId="2" applyFont="1" applyBorder="1" applyAlignment="1">
      <alignment horizontal="center" vertical="center"/>
    </xf>
    <xf numFmtId="0" fontId="0" fillId="2" borderId="13" xfId="0" applyFill="1" applyBorder="1" applyAlignment="1">
      <alignment horizontal="left"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0" fillId="2" borderId="0" xfId="0" applyFill="1" applyAlignment="1">
      <alignment horizontal="distributed" vertical="center"/>
    </xf>
    <xf numFmtId="0" fontId="0" fillId="2" borderId="0" xfId="0" applyFill="1" applyAlignment="1">
      <alignment horizontal="left" vertical="top" wrapText="1"/>
    </xf>
    <xf numFmtId="0" fontId="0" fillId="2" borderId="0" xfId="0" applyFill="1" applyAlignment="1">
      <alignment horizontal="center" vertical="center"/>
    </xf>
    <xf numFmtId="58" fontId="0" fillId="2" borderId="0" xfId="0" applyNumberFormat="1" applyFill="1" applyAlignment="1">
      <alignment horizontal="left" vertical="center"/>
    </xf>
    <xf numFmtId="0" fontId="0" fillId="2" borderId="0" xfId="0" applyFill="1" applyAlignment="1">
      <alignment horizontal="left" vertical="center" shrinkToFit="1"/>
    </xf>
    <xf numFmtId="0" fontId="0" fillId="2" borderId="0" xfId="0" applyFill="1" applyAlignment="1">
      <alignment horizontal="right"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176" fontId="0" fillId="0" borderId="19" xfId="0" applyNumberFormat="1" applyBorder="1" applyAlignment="1">
      <alignment horizontal="right" vertical="center"/>
    </xf>
    <xf numFmtId="176" fontId="0" fillId="0" borderId="24" xfId="0" applyNumberFormat="1" applyBorder="1" applyAlignment="1">
      <alignment horizontal="right" vertical="center"/>
    </xf>
    <xf numFmtId="177" fontId="0" fillId="0" borderId="19" xfId="0" applyNumberFormat="1" applyBorder="1" applyAlignment="1">
      <alignment horizontal="center" vertical="center"/>
    </xf>
    <xf numFmtId="177" fontId="0" fillId="0" borderId="24" xfId="0" applyNumberFormat="1" applyBorder="1" applyAlignment="1">
      <alignment horizontal="center" vertical="center"/>
    </xf>
    <xf numFmtId="0" fontId="0" fillId="0" borderId="1"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7" xfId="0" applyBorder="1" applyAlignment="1">
      <alignment vertical="center" wrapText="1"/>
    </xf>
    <xf numFmtId="0" fontId="0" fillId="0" borderId="16"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4" xfId="0" applyBorder="1" applyAlignment="1">
      <alignment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4" fillId="0" borderId="0" xfId="0" applyFont="1" applyAlignment="1">
      <alignment horizontal="center"/>
    </xf>
    <xf numFmtId="0" fontId="3" fillId="0" borderId="0" xfId="0" applyFont="1" applyAlignment="1">
      <alignment horizontal="right"/>
    </xf>
    <xf numFmtId="0" fontId="0" fillId="0" borderId="0" xfId="0" applyAlignment="1">
      <alignment horizontal="left"/>
    </xf>
    <xf numFmtId="0" fontId="7" fillId="0" borderId="0" xfId="0" applyFont="1" applyAlignment="1">
      <alignment wrapText="1"/>
    </xf>
    <xf numFmtId="0" fontId="10" fillId="0" borderId="0" xfId="0" applyFont="1" applyAlignment="1">
      <alignment horizontal="center"/>
    </xf>
    <xf numFmtId="0" fontId="7" fillId="0" borderId="0" xfId="0" applyFont="1" applyAlignment="1">
      <alignment horizontal="center"/>
    </xf>
    <xf numFmtId="58" fontId="7" fillId="0" borderId="0" xfId="0" applyNumberFormat="1" applyFont="1" applyAlignment="1">
      <alignment horizontal="center"/>
    </xf>
    <xf numFmtId="0" fontId="6" fillId="0" borderId="0" xfId="0" applyFont="1" applyAlignment="1">
      <alignment wrapText="1"/>
    </xf>
    <xf numFmtId="0" fontId="13" fillId="0" borderId="14" xfId="2" applyFont="1" applyBorder="1" applyAlignment="1">
      <alignment horizontal="distributed" vertical="center"/>
    </xf>
    <xf numFmtId="0" fontId="13" fillId="0" borderId="13" xfId="2" applyFont="1" applyBorder="1" applyAlignment="1">
      <alignment horizontal="left" vertical="center" indent="1"/>
    </xf>
    <xf numFmtId="0" fontId="13" fillId="0" borderId="14" xfId="2" applyFont="1" applyBorder="1" applyAlignment="1">
      <alignment horizontal="left" vertical="center" indent="1"/>
    </xf>
    <xf numFmtId="0" fontId="13" fillId="0" borderId="15" xfId="2" applyFont="1" applyBorder="1" applyAlignment="1">
      <alignment horizontal="left" vertical="center" indent="1"/>
    </xf>
    <xf numFmtId="0" fontId="13" fillId="0" borderId="0" xfId="2" applyFont="1" applyAlignment="1">
      <alignment horizontal="center" vertical="center"/>
    </xf>
    <xf numFmtId="0" fontId="14" fillId="0" borderId="0" xfId="2" applyFont="1" applyAlignment="1">
      <alignment horizontal="center" vertical="center"/>
    </xf>
    <xf numFmtId="0" fontId="13" fillId="0" borderId="10" xfId="2" applyFont="1" applyBorder="1" applyAlignment="1">
      <alignment horizontal="distributed" vertical="center" wrapText="1"/>
    </xf>
    <xf numFmtId="0" fontId="13" fillId="0" borderId="16" xfId="2" applyFont="1" applyBorder="1" applyAlignment="1">
      <alignment horizontal="distributed" vertical="center" wrapText="1"/>
    </xf>
    <xf numFmtId="0" fontId="13" fillId="0" borderId="13" xfId="2" applyFont="1" applyBorder="1" applyAlignment="1">
      <alignment horizontal="left" vertical="center" wrapText="1" indent="1"/>
    </xf>
    <xf numFmtId="0" fontId="13" fillId="0" borderId="14" xfId="2" applyFont="1" applyBorder="1" applyAlignment="1">
      <alignment horizontal="left" vertical="center" wrapText="1" indent="1"/>
    </xf>
    <xf numFmtId="0" fontId="13" fillId="0" borderId="15" xfId="2" applyFont="1" applyBorder="1" applyAlignment="1">
      <alignment horizontal="left" vertical="center" wrapText="1" indent="1"/>
    </xf>
    <xf numFmtId="0" fontId="13" fillId="0" borderId="13" xfId="2" applyFont="1" applyBorder="1" applyAlignment="1">
      <alignment horizontal="left" vertical="center"/>
    </xf>
    <xf numFmtId="0" fontId="13" fillId="0" borderId="14" xfId="2" applyFont="1" applyBorder="1" applyAlignment="1">
      <alignment horizontal="left" vertical="center"/>
    </xf>
    <xf numFmtId="0" fontId="13" fillId="0" borderId="15" xfId="2" applyFont="1" applyBorder="1" applyAlignment="1">
      <alignment horizontal="left" vertical="center"/>
    </xf>
    <xf numFmtId="0" fontId="13" fillId="0" borderId="12" xfId="2" applyFont="1" applyBorder="1" applyAlignment="1">
      <alignment horizontal="left" vertical="center"/>
    </xf>
    <xf numFmtId="0" fontId="13" fillId="0" borderId="15" xfId="2" applyFont="1" applyBorder="1" applyAlignment="1">
      <alignment horizontal="center" vertical="center"/>
    </xf>
    <xf numFmtId="0" fontId="13" fillId="0" borderId="12" xfId="2" applyFont="1" applyBorder="1" applyAlignment="1">
      <alignment horizontal="center" vertical="center"/>
    </xf>
    <xf numFmtId="0" fontId="13" fillId="0" borderId="14" xfId="2" applyFont="1" applyBorder="1" applyAlignment="1">
      <alignment horizontal="center" vertical="center"/>
    </xf>
    <xf numFmtId="0" fontId="13" fillId="0" borderId="13"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5" xfId="2" applyFont="1" applyBorder="1" applyAlignment="1">
      <alignment horizontal="center" vertical="center" wrapText="1"/>
    </xf>
    <xf numFmtId="3" fontId="13" fillId="0" borderId="13" xfId="2" applyNumberFormat="1" applyFont="1" applyBorder="1" applyAlignment="1">
      <alignment horizontal="center" vertical="center"/>
    </xf>
    <xf numFmtId="3" fontId="13" fillId="0" borderId="15" xfId="2" applyNumberFormat="1" applyFont="1" applyBorder="1" applyAlignment="1">
      <alignment horizontal="center" vertical="center"/>
    </xf>
    <xf numFmtId="38" fontId="13" fillId="0" borderId="12" xfId="4" applyFont="1" applyBorder="1" applyAlignment="1">
      <alignment horizontal="right" vertical="center" indent="1"/>
    </xf>
    <xf numFmtId="178" fontId="13" fillId="0" borderId="13" xfId="2" applyNumberFormat="1" applyFont="1" applyBorder="1" applyAlignment="1">
      <alignment horizontal="right" vertical="center"/>
    </xf>
    <xf numFmtId="178" fontId="13" fillId="0" borderId="15" xfId="2" applyNumberFormat="1" applyFont="1" applyBorder="1" applyAlignment="1">
      <alignment horizontal="right" vertical="center"/>
    </xf>
    <xf numFmtId="178" fontId="13" fillId="0" borderId="14" xfId="2" applyNumberFormat="1" applyFont="1" applyBorder="1" applyAlignment="1">
      <alignment horizontal="center" vertical="center"/>
    </xf>
    <xf numFmtId="178" fontId="13" fillId="0" borderId="15" xfId="2" applyNumberFormat="1" applyFont="1" applyBorder="1" applyAlignment="1">
      <alignment horizontal="center" vertical="center"/>
    </xf>
    <xf numFmtId="3" fontId="13" fillId="0" borderId="1" xfId="2" applyNumberFormat="1" applyFont="1" applyBorder="1" applyAlignment="1">
      <alignment horizontal="center" vertical="center"/>
    </xf>
    <xf numFmtId="0" fontId="13" fillId="0" borderId="11" xfId="2" applyFont="1" applyBorder="1" applyAlignment="1">
      <alignment horizontal="center" vertical="center"/>
    </xf>
    <xf numFmtId="38" fontId="13" fillId="0" borderId="19" xfId="4" applyFont="1" applyBorder="1" applyAlignment="1">
      <alignment horizontal="right" vertical="center" indent="1"/>
    </xf>
    <xf numFmtId="38" fontId="13" fillId="0" borderId="13" xfId="3" applyFont="1" applyBorder="1" applyAlignment="1">
      <alignment horizontal="center" vertical="center"/>
    </xf>
    <xf numFmtId="38" fontId="13" fillId="0" borderId="15" xfId="3" applyFont="1" applyBorder="1" applyAlignment="1">
      <alignment horizontal="center" vertical="center"/>
    </xf>
    <xf numFmtId="38" fontId="13" fillId="0" borderId="13" xfId="4" applyFont="1" applyBorder="1" applyAlignment="1">
      <alignment horizontal="right" vertical="center" indent="1"/>
    </xf>
    <xf numFmtId="38" fontId="13" fillId="0" borderId="15" xfId="4" applyFont="1" applyBorder="1" applyAlignment="1">
      <alignment horizontal="right" vertical="center" indent="1"/>
    </xf>
    <xf numFmtId="3" fontId="13" fillId="0" borderId="0" xfId="2" applyNumberFormat="1" applyFont="1" applyAlignment="1">
      <alignment horizontal="center" vertical="center"/>
    </xf>
    <xf numFmtId="3" fontId="13" fillId="0" borderId="26" xfId="2" applyNumberFormat="1" applyFont="1" applyBorder="1" applyAlignment="1">
      <alignment horizontal="center" vertical="center"/>
    </xf>
    <xf numFmtId="38" fontId="13" fillId="0" borderId="25" xfId="4" applyFont="1" applyBorder="1" applyAlignment="1">
      <alignment horizontal="right" vertical="center" wrapText="1" indent="1"/>
    </xf>
    <xf numFmtId="38" fontId="13" fillId="0" borderId="26" xfId="4" applyFont="1" applyBorder="1" applyAlignment="1">
      <alignment horizontal="right" vertical="center" wrapText="1" indent="1"/>
    </xf>
    <xf numFmtId="0" fontId="20" fillId="0" borderId="10" xfId="2" applyFont="1" applyBorder="1" applyAlignment="1">
      <alignment horizontal="left" vertical="center"/>
    </xf>
    <xf numFmtId="0" fontId="20" fillId="0" borderId="11" xfId="2" applyFont="1" applyBorder="1" applyAlignment="1">
      <alignment horizontal="left" vertical="center"/>
    </xf>
    <xf numFmtId="0" fontId="20" fillId="0" borderId="0" xfId="2" applyFont="1" applyAlignment="1">
      <alignment horizontal="left" vertical="center"/>
    </xf>
    <xf numFmtId="0" fontId="20" fillId="0" borderId="26" xfId="2" applyFont="1" applyBorder="1" applyAlignment="1">
      <alignment horizontal="left" vertical="center"/>
    </xf>
    <xf numFmtId="178" fontId="18" fillId="0" borderId="14" xfId="2" applyNumberFormat="1" applyFont="1" applyBorder="1" applyAlignment="1">
      <alignment vertical="center" wrapText="1"/>
    </xf>
    <xf numFmtId="178" fontId="18" fillId="0" borderId="15" xfId="2" applyNumberFormat="1" applyFont="1" applyBorder="1" applyAlignment="1">
      <alignment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178" fontId="13" fillId="0" borderId="27" xfId="2" applyNumberFormat="1" applyFont="1" applyBorder="1" applyAlignment="1">
      <alignment horizontal="center" vertical="center"/>
    </xf>
    <xf numFmtId="178" fontId="18" fillId="0" borderId="15" xfId="2" applyNumberFormat="1" applyFont="1" applyBorder="1" applyAlignment="1">
      <alignment vertical="center" wrapText="1"/>
    </xf>
    <xf numFmtId="0" fontId="19" fillId="0" borderId="14" xfId="2" applyFont="1" applyBorder="1" applyAlignment="1">
      <alignment vertical="center" wrapText="1"/>
    </xf>
    <xf numFmtId="0" fontId="19" fillId="0" borderId="15" xfId="2" applyFont="1" applyBorder="1" applyAlignment="1">
      <alignment vertical="center" wrapText="1"/>
    </xf>
    <xf numFmtId="0" fontId="13" fillId="0" borderId="30" xfId="2" applyFont="1" applyBorder="1" applyAlignment="1">
      <alignment horizontal="center" vertical="center"/>
    </xf>
    <xf numFmtId="0" fontId="22" fillId="0" borderId="0" xfId="2" applyFont="1" applyAlignment="1">
      <alignment horizontal="center" vertical="center"/>
    </xf>
    <xf numFmtId="0" fontId="22" fillId="0" borderId="0" xfId="2" applyFont="1" applyAlignment="1">
      <alignment horizontal="distributed" vertical="center"/>
    </xf>
    <xf numFmtId="0" fontId="13" fillId="0" borderId="0" xfId="2" applyFont="1" applyAlignment="1">
      <alignment horizontal="distributed" vertical="center"/>
    </xf>
    <xf numFmtId="178" fontId="24" fillId="0" borderId="31" xfId="2" applyNumberFormat="1" applyFont="1" applyBorder="1" applyAlignment="1">
      <alignment horizontal="right" vertical="center"/>
    </xf>
    <xf numFmtId="178" fontId="24" fillId="0" borderId="32" xfId="2" applyNumberFormat="1" applyFont="1" applyBorder="1" applyAlignment="1">
      <alignment horizontal="right" vertical="center"/>
    </xf>
    <xf numFmtId="178" fontId="13" fillId="0" borderId="1" xfId="2" applyNumberFormat="1" applyFont="1" applyBorder="1" applyAlignment="1">
      <alignment horizontal="right" vertical="center"/>
    </xf>
    <xf numFmtId="178" fontId="13" fillId="0" borderId="11" xfId="2" applyNumberFormat="1" applyFont="1" applyBorder="1" applyAlignment="1">
      <alignment horizontal="right" vertical="center"/>
    </xf>
    <xf numFmtId="0" fontId="4" fillId="2" borderId="0" xfId="0" applyFont="1" applyFill="1" applyAlignment="1">
      <alignment horizontal="center" vertical="center"/>
    </xf>
    <xf numFmtId="0" fontId="0" fillId="2" borderId="16" xfId="0" applyFill="1" applyBorder="1" applyAlignment="1">
      <alignment horizontal="center" vertical="center"/>
    </xf>
    <xf numFmtId="0" fontId="0" fillId="0" borderId="0" xfId="0" applyAlignment="1">
      <alignment horizontal="distributed" vertical="center"/>
    </xf>
    <xf numFmtId="0" fontId="3" fillId="0" borderId="0" xfId="0" applyFont="1" applyAlignment="1">
      <alignment horizontal="distributed"/>
    </xf>
    <xf numFmtId="0" fontId="0" fillId="0" borderId="0" xfId="0" applyAlignment="1">
      <alignment horizontal="distributed"/>
    </xf>
    <xf numFmtId="49" fontId="5" fillId="0" borderId="0" xfId="0" applyNumberFormat="1" applyFont="1" applyAlignment="1">
      <alignment horizontal="center" justifyLastLine="1"/>
    </xf>
    <xf numFmtId="0" fontId="9" fillId="0" borderId="16" xfId="0" applyFont="1" applyBorder="1" applyAlignment="1">
      <alignment horizontal="center" vertical="center"/>
    </xf>
    <xf numFmtId="0" fontId="0" fillId="0" borderId="12" xfId="0" applyBorder="1" applyAlignment="1">
      <alignment horizontal="left" vertical="center"/>
    </xf>
    <xf numFmtId="0" fontId="0" fillId="0" borderId="19" xfId="0" applyBorder="1" applyAlignment="1">
      <alignment horizontal="center" vertical="center" textRotation="255"/>
    </xf>
    <xf numFmtId="0" fontId="0" fillId="0" borderId="23" xfId="0" applyBorder="1" applyAlignment="1">
      <alignment horizontal="center" vertical="center" textRotation="255"/>
    </xf>
    <xf numFmtId="0" fontId="0" fillId="0" borderId="24" xfId="0" applyBorder="1" applyAlignment="1">
      <alignment horizontal="center" vertical="center" textRotation="255"/>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18" xfId="0" applyBorder="1" applyAlignment="1">
      <alignment horizontal="center" vertical="center" wrapText="1"/>
    </xf>
    <xf numFmtId="0" fontId="0" fillId="0" borderId="26" xfId="0" applyBorder="1" applyAlignment="1">
      <alignment horizontal="center" vertical="center"/>
    </xf>
    <xf numFmtId="0" fontId="0" fillId="0" borderId="25" xfId="0" applyBorder="1" applyAlignment="1">
      <alignment horizontal="center" vertical="center"/>
    </xf>
  </cellXfs>
  <cellStyles count="5">
    <cellStyle name="桁区切り" xfId="4" builtinId="6"/>
    <cellStyle name="桁区切り 2" xfId="3" xr:uid="{1CE48A4D-B8BB-4941-A5FE-1178E6270CDB}"/>
    <cellStyle name="標準" xfId="0" builtinId="0"/>
    <cellStyle name="標準 2" xfId="1" xr:uid="{00000000-0005-0000-0000-000002000000}"/>
    <cellStyle name="標準 3" xfId="2" xr:uid="{EB170F6E-64F5-4799-A16B-3B0F9CD601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13</xdr:col>
      <xdr:colOff>396240</xdr:colOff>
      <xdr:row>0</xdr:row>
      <xdr:rowOff>193040</xdr:rowOff>
    </xdr:from>
    <xdr:to>
      <xdr:col>15</xdr:col>
      <xdr:colOff>457200</xdr:colOff>
      <xdr:row>2</xdr:row>
      <xdr:rowOff>109220</xdr:rowOff>
    </xdr:to>
    <xdr:sp macro="" textlink="" fLocksText="0">
      <xdr:nvSpPr>
        <xdr:cNvPr id="2" name="正方形/長方形 1">
          <a:extLst>
            <a:ext uri="{FF2B5EF4-FFF2-40B4-BE49-F238E27FC236}">
              <a16:creationId xmlns:a16="http://schemas.microsoft.com/office/drawing/2014/main" id="{5C346F9A-96CC-4C1B-A15C-23B7B43A75E2}"/>
            </a:ext>
          </a:extLst>
        </xdr:cNvPr>
        <xdr:cNvSpPr>
          <a:spLocks noChangeArrowheads="1"/>
        </xdr:cNvSpPr>
      </xdr:nvSpPr>
      <xdr:spPr bwMode="auto">
        <a:xfrm>
          <a:off x="5323840" y="193040"/>
          <a:ext cx="1117600" cy="424180"/>
        </a:xfrm>
        <a:prstGeom prst="rect">
          <a:avLst/>
        </a:prstGeom>
        <a:noFill/>
        <a:ln w="9525">
          <a:solidFill>
            <a:srgbClr val="FF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45720" tIns="27432" rIns="45720" bIns="27432" anchor="ctr" upright="1"/>
        <a:lstStyle/>
        <a:p>
          <a:pPr algn="ctr" rtl="0">
            <a:defRPr sz="1000"/>
          </a:pPr>
          <a:r>
            <a:rPr lang="ja-JP" altLang="en-US" sz="1800" b="1" i="0" u="none" strike="noStrike" baseline="0">
              <a:solidFill>
                <a:srgbClr val="FF0000"/>
              </a:solidFill>
              <a:latin typeface="ＭＳ Ｐゴシック"/>
              <a:ea typeface="ＭＳ Ｐゴシック"/>
            </a:rPr>
            <a:t>記載例</a:t>
          </a:r>
        </a:p>
      </xdr:txBody>
    </xdr:sp>
    <xdr:clientData/>
  </xdr:twoCellAnchor>
  <xdr:twoCellAnchor>
    <xdr:from>
      <xdr:col>13</xdr:col>
      <xdr:colOff>355600</xdr:colOff>
      <xdr:row>20</xdr:row>
      <xdr:rowOff>71120</xdr:rowOff>
    </xdr:from>
    <xdr:to>
      <xdr:col>14</xdr:col>
      <xdr:colOff>149860</xdr:colOff>
      <xdr:row>21</xdr:row>
      <xdr:rowOff>139700</xdr:rowOff>
    </xdr:to>
    <xdr:sp macro="" textlink="" fLocksText="0">
      <xdr:nvSpPr>
        <xdr:cNvPr id="3" name="下矢印 4">
          <a:extLst>
            <a:ext uri="{FF2B5EF4-FFF2-40B4-BE49-F238E27FC236}">
              <a16:creationId xmlns:a16="http://schemas.microsoft.com/office/drawing/2014/main" id="{56E7F2C8-5834-4C46-A787-E2A6A1ED3A1D}"/>
            </a:ext>
          </a:extLst>
        </xdr:cNvPr>
        <xdr:cNvSpPr>
          <a:spLocks noChangeArrowheads="1"/>
        </xdr:cNvSpPr>
      </xdr:nvSpPr>
      <xdr:spPr bwMode="auto">
        <a:xfrm rot="-1807576">
          <a:off x="5283200" y="5760720"/>
          <a:ext cx="322580" cy="322580"/>
        </a:xfrm>
        <a:prstGeom prst="downArrow">
          <a:avLst>
            <a:gd name="adj1" fmla="val 50000"/>
            <a:gd name="adj2" fmla="val 25000"/>
          </a:avLst>
        </a:prstGeom>
        <a:solidFill>
          <a:srgbClr val="000000"/>
        </a:solidFill>
        <a:ln w="9525">
          <a:solidFill>
            <a:srgbClr val="000000"/>
          </a:solidFill>
          <a:miter lim="800000"/>
          <a:headEnd/>
          <a:tailEnd/>
        </a:ln>
      </xdr:spPr>
    </xdr:sp>
    <xdr:clientData/>
  </xdr:twoCellAnchor>
  <xdr:twoCellAnchor>
    <xdr:from>
      <xdr:col>13</xdr:col>
      <xdr:colOff>408940</xdr:colOff>
      <xdr:row>21</xdr:row>
      <xdr:rowOff>162560</xdr:rowOff>
    </xdr:from>
    <xdr:to>
      <xdr:col>15</xdr:col>
      <xdr:colOff>408940</xdr:colOff>
      <xdr:row>23</xdr:row>
      <xdr:rowOff>53340</xdr:rowOff>
    </xdr:to>
    <xdr:sp macro="" textlink="">
      <xdr:nvSpPr>
        <xdr:cNvPr id="4" name="テキスト ボックス 5">
          <a:extLst>
            <a:ext uri="{FF2B5EF4-FFF2-40B4-BE49-F238E27FC236}">
              <a16:creationId xmlns:a16="http://schemas.microsoft.com/office/drawing/2014/main" id="{EF6E336C-9E96-4323-9132-4905D65919B8}"/>
            </a:ext>
          </a:extLst>
        </xdr:cNvPr>
        <xdr:cNvSpPr>
          <a:spLocks noChangeArrowheads="1"/>
        </xdr:cNvSpPr>
      </xdr:nvSpPr>
      <xdr:spPr bwMode="auto">
        <a:xfrm>
          <a:off x="5336540" y="6106160"/>
          <a:ext cx="1056640" cy="398780"/>
        </a:xfrm>
        <a:prstGeom prst="rect">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明朝"/>
              <a:ea typeface="ＭＳ 明朝"/>
            </a:rPr>
            <a:t>入札金額</a:t>
          </a:r>
        </a:p>
      </xdr:txBody>
    </xdr:sp>
    <xdr:clientData/>
  </xdr:twoCellAnchor>
  <xdr:twoCellAnchor>
    <xdr:from>
      <xdr:col>10</xdr:col>
      <xdr:colOff>256540</xdr:colOff>
      <xdr:row>24</xdr:row>
      <xdr:rowOff>10160</xdr:rowOff>
    </xdr:from>
    <xdr:to>
      <xdr:col>12</xdr:col>
      <xdr:colOff>518160</xdr:colOff>
      <xdr:row>25</xdr:row>
      <xdr:rowOff>0</xdr:rowOff>
    </xdr:to>
    <xdr:sp macro="" textlink="">
      <xdr:nvSpPr>
        <xdr:cNvPr id="5" name="テキスト ボックス 5">
          <a:extLst>
            <a:ext uri="{FF2B5EF4-FFF2-40B4-BE49-F238E27FC236}">
              <a16:creationId xmlns:a16="http://schemas.microsoft.com/office/drawing/2014/main" id="{15E36900-1AA2-4F54-B1AA-11B632BEEDA2}"/>
            </a:ext>
          </a:extLst>
        </xdr:cNvPr>
        <xdr:cNvSpPr>
          <a:spLocks noChangeArrowheads="1"/>
        </xdr:cNvSpPr>
      </xdr:nvSpPr>
      <xdr:spPr bwMode="auto">
        <a:xfrm>
          <a:off x="3599180" y="6715760"/>
          <a:ext cx="1318260" cy="243840"/>
        </a:xfrm>
        <a:prstGeom prst="rect">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明朝"/>
              <a:ea typeface="ＭＳ 明朝"/>
            </a:rPr>
            <a:t>入札年月日を記載</a:t>
          </a:r>
        </a:p>
      </xdr:txBody>
    </xdr:sp>
    <xdr:clientData/>
  </xdr:twoCellAnchor>
  <xdr:twoCellAnchor>
    <xdr:from>
      <xdr:col>3</xdr:col>
      <xdr:colOff>254000</xdr:colOff>
      <xdr:row>2</xdr:row>
      <xdr:rowOff>132080</xdr:rowOff>
    </xdr:from>
    <xdr:to>
      <xdr:col>6</xdr:col>
      <xdr:colOff>457200</xdr:colOff>
      <xdr:row>3</xdr:row>
      <xdr:rowOff>111760</xdr:rowOff>
    </xdr:to>
    <xdr:sp macro="" textlink="">
      <xdr:nvSpPr>
        <xdr:cNvPr id="6" name="テキスト ボックス 5">
          <a:extLst>
            <a:ext uri="{FF2B5EF4-FFF2-40B4-BE49-F238E27FC236}">
              <a16:creationId xmlns:a16="http://schemas.microsoft.com/office/drawing/2014/main" id="{98034837-6798-4342-89E5-D68CE7174BC5}"/>
            </a:ext>
          </a:extLst>
        </xdr:cNvPr>
        <xdr:cNvSpPr>
          <a:spLocks noChangeArrowheads="1"/>
        </xdr:cNvSpPr>
      </xdr:nvSpPr>
      <xdr:spPr bwMode="auto">
        <a:xfrm>
          <a:off x="640080" y="640080"/>
          <a:ext cx="1046480" cy="304800"/>
        </a:xfrm>
        <a:prstGeom prst="rect">
          <a:avLst/>
        </a:prstGeom>
        <a:solidFill>
          <a:srgbClr val="FFFFFF"/>
        </a:solidFill>
        <a:ln w="19050">
          <a:solidFill>
            <a:srgbClr val="000000"/>
          </a:solidFill>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明朝"/>
              <a:ea typeface="ＭＳ 明朝"/>
            </a:rPr>
            <a:t>先頭に￥記載</a:t>
          </a:r>
        </a:p>
      </xdr:txBody>
    </xdr:sp>
    <xdr:clientData/>
  </xdr:twoCellAnchor>
  <xdr:twoCellAnchor>
    <xdr:from>
      <xdr:col>5</xdr:col>
      <xdr:colOff>20321</xdr:colOff>
      <xdr:row>3</xdr:row>
      <xdr:rowOff>152399</xdr:rowOff>
    </xdr:from>
    <xdr:to>
      <xdr:col>6</xdr:col>
      <xdr:colOff>281941</xdr:colOff>
      <xdr:row>5</xdr:row>
      <xdr:rowOff>68579</xdr:rowOff>
    </xdr:to>
    <xdr:sp macro="" textlink="" fLocksText="0">
      <xdr:nvSpPr>
        <xdr:cNvPr id="7" name="下矢印 4">
          <a:extLst>
            <a:ext uri="{FF2B5EF4-FFF2-40B4-BE49-F238E27FC236}">
              <a16:creationId xmlns:a16="http://schemas.microsoft.com/office/drawing/2014/main" id="{B4BDC4D2-FF1A-4E1E-AD12-7891B25FC683}"/>
            </a:ext>
          </a:extLst>
        </xdr:cNvPr>
        <xdr:cNvSpPr>
          <a:spLocks noChangeArrowheads="1"/>
        </xdr:cNvSpPr>
      </xdr:nvSpPr>
      <xdr:spPr bwMode="auto">
        <a:xfrm rot="-1807576">
          <a:off x="1188721" y="985519"/>
          <a:ext cx="322580" cy="322580"/>
        </a:xfrm>
        <a:prstGeom prst="downArrow">
          <a:avLst>
            <a:gd name="adj1" fmla="val 50000"/>
            <a:gd name="adj2" fmla="val 25000"/>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6"/>
  <sheetViews>
    <sheetView tabSelected="1" view="pageBreakPreview" zoomScale="75" zoomScaleNormal="100" zoomScaleSheetLayoutView="75" workbookViewId="0">
      <selection activeCell="Q5" sqref="Q5:X5"/>
    </sheetView>
  </sheetViews>
  <sheetFormatPr defaultColWidth="9" defaultRowHeight="13.2" x14ac:dyDescent="0.2"/>
  <cols>
    <col min="1" max="9" width="3.33203125" style="1" customWidth="1"/>
    <col min="10" max="10" width="2.6640625" style="1" customWidth="1"/>
    <col min="11" max="26" width="3.33203125" style="1" customWidth="1"/>
    <col min="27" max="29" width="3.44140625" style="1" customWidth="1"/>
    <col min="30" max="30" width="15.88671875" style="1" customWidth="1"/>
    <col min="31" max="35" width="3.44140625" style="1" customWidth="1"/>
    <col min="36" max="16384" width="9" style="1"/>
  </cols>
  <sheetData>
    <row r="1" spans="1:30" ht="18.75" customHeight="1" x14ac:dyDescent="0.2"/>
    <row r="2" spans="1:30" ht="18.75" customHeight="1" x14ac:dyDescent="0.2">
      <c r="B2" s="1" t="s">
        <v>90</v>
      </c>
    </row>
    <row r="3" spans="1:30" ht="18.75" customHeight="1" x14ac:dyDescent="0.2">
      <c r="A3" s="124" t="s">
        <v>91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row>
    <row r="4" spans="1:30" ht="18.75" customHeight="1" x14ac:dyDescent="0.2">
      <c r="AD4" s="1" t="s">
        <v>92</v>
      </c>
    </row>
    <row r="5" spans="1:30" ht="18.75" customHeight="1" x14ac:dyDescent="0.2">
      <c r="Q5" s="127" t="s">
        <v>81</v>
      </c>
      <c r="R5" s="127"/>
      <c r="S5" s="127"/>
      <c r="T5" s="127"/>
      <c r="U5" s="127"/>
      <c r="V5" s="127"/>
      <c r="W5" s="127"/>
      <c r="X5" s="127"/>
      <c r="Y5" s="2"/>
      <c r="AD5" s="68" t="s">
        <v>109</v>
      </c>
    </row>
    <row r="6" spans="1:30" ht="18.75" customHeight="1" x14ac:dyDescent="0.2">
      <c r="AD6" s="1" t="s">
        <v>93</v>
      </c>
    </row>
    <row r="7" spans="1:30" ht="18.75" customHeight="1" x14ac:dyDescent="0.2">
      <c r="B7" s="1" t="s">
        <v>22</v>
      </c>
      <c r="AD7" s="69">
        <v>46080</v>
      </c>
    </row>
    <row r="8" spans="1:30" ht="18.75" customHeight="1" x14ac:dyDescent="0.2">
      <c r="AD8" s="1" t="s">
        <v>107</v>
      </c>
    </row>
    <row r="9" spans="1:30" ht="18.75" customHeight="1" x14ac:dyDescent="0.2">
      <c r="H9" s="1" t="s">
        <v>0</v>
      </c>
      <c r="K9" s="122" t="s">
        <v>1</v>
      </c>
      <c r="L9" s="122"/>
      <c r="M9" s="122"/>
      <c r="N9" s="122"/>
      <c r="O9" s="122"/>
      <c r="AD9" s="70">
        <v>46113</v>
      </c>
    </row>
    <row r="10" spans="1:30" ht="18.75" customHeight="1" x14ac:dyDescent="0.2">
      <c r="K10" s="122" t="s">
        <v>2</v>
      </c>
      <c r="L10" s="122"/>
      <c r="M10" s="122"/>
      <c r="N10" s="122"/>
      <c r="O10" s="122"/>
      <c r="AD10" s="1" t="s">
        <v>108</v>
      </c>
    </row>
    <row r="11" spans="1:30" ht="18.75" customHeight="1" x14ac:dyDescent="0.2">
      <c r="K11" s="122" t="s">
        <v>3</v>
      </c>
      <c r="L11" s="122"/>
      <c r="M11" s="122"/>
      <c r="N11" s="122"/>
      <c r="O11" s="122"/>
      <c r="AD11" s="68" t="s">
        <v>94</v>
      </c>
    </row>
    <row r="12" spans="1:30" ht="18.75" customHeight="1" x14ac:dyDescent="0.2">
      <c r="K12" s="122" t="s">
        <v>4</v>
      </c>
      <c r="L12" s="122"/>
      <c r="M12" s="122"/>
      <c r="N12" s="122"/>
      <c r="O12" s="122"/>
      <c r="X12" s="1" t="s">
        <v>6</v>
      </c>
    </row>
    <row r="13" spans="1:30" ht="18.75" customHeight="1" x14ac:dyDescent="0.2">
      <c r="K13" s="122" t="s">
        <v>5</v>
      </c>
      <c r="L13" s="122"/>
      <c r="M13" s="122"/>
      <c r="N13" s="122"/>
      <c r="O13" s="122"/>
    </row>
    <row r="14" spans="1:30" ht="18.75" customHeight="1" x14ac:dyDescent="0.2"/>
    <row r="15" spans="1:30" ht="18.75" customHeight="1" x14ac:dyDescent="0.2"/>
    <row r="16" spans="1:30" ht="18.75" customHeight="1" x14ac:dyDescent="0.2">
      <c r="B16" s="123" t="s">
        <v>95</v>
      </c>
      <c r="C16" s="123"/>
      <c r="D16" s="123"/>
      <c r="E16" s="123"/>
      <c r="F16" s="123"/>
      <c r="G16" s="123"/>
      <c r="H16" s="123"/>
      <c r="I16" s="123"/>
      <c r="J16" s="123"/>
      <c r="K16" s="123"/>
      <c r="L16" s="123"/>
      <c r="M16" s="123"/>
      <c r="N16" s="123"/>
      <c r="O16" s="123"/>
      <c r="P16" s="123"/>
      <c r="Q16" s="123"/>
      <c r="R16" s="123"/>
      <c r="S16" s="123"/>
      <c r="T16" s="123"/>
      <c r="U16" s="123"/>
      <c r="V16" s="123"/>
      <c r="W16" s="123"/>
      <c r="X16" s="123"/>
      <c r="Y16" s="123"/>
    </row>
    <row r="17" spans="2:25" ht="18.75" customHeight="1" x14ac:dyDescent="0.2">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row>
    <row r="18" spans="2:25" ht="18.75" customHeight="1" x14ac:dyDescent="0.2">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19" spans="2:25" ht="18.75" customHeight="1" x14ac:dyDescent="0.2">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row>
    <row r="20" spans="2:25" ht="18.75" customHeight="1" x14ac:dyDescent="0.2"/>
    <row r="21" spans="2:25" ht="18.75" customHeight="1" x14ac:dyDescent="0.2">
      <c r="B21" s="124" t="s">
        <v>7</v>
      </c>
      <c r="C21" s="124"/>
      <c r="D21" s="124"/>
      <c r="E21" s="124"/>
      <c r="F21" s="124"/>
      <c r="G21" s="124"/>
      <c r="H21" s="124"/>
      <c r="I21" s="124"/>
      <c r="J21" s="124"/>
      <c r="K21" s="124"/>
      <c r="L21" s="124"/>
      <c r="M21" s="124"/>
      <c r="N21" s="124"/>
      <c r="O21" s="124"/>
      <c r="P21" s="124"/>
      <c r="Q21" s="124"/>
      <c r="R21" s="124"/>
      <c r="S21" s="124"/>
      <c r="T21" s="124"/>
      <c r="U21" s="124"/>
      <c r="V21" s="124"/>
      <c r="W21" s="124"/>
      <c r="X21" s="124"/>
      <c r="Y21" s="124"/>
    </row>
    <row r="22" spans="2:25" ht="18.75" customHeight="1" x14ac:dyDescent="0.2"/>
    <row r="23" spans="2:25" ht="18.75" customHeight="1" x14ac:dyDescent="0.2">
      <c r="B23" s="71">
        <v>1</v>
      </c>
      <c r="C23" s="1" t="s">
        <v>96</v>
      </c>
      <c r="G23" s="125">
        <f>AD7</f>
        <v>46080</v>
      </c>
      <c r="H23" s="125"/>
      <c r="I23" s="125"/>
      <c r="J23" s="125"/>
      <c r="K23" s="125"/>
      <c r="L23" s="125"/>
    </row>
    <row r="24" spans="2:25" ht="18.75" customHeight="1" x14ac:dyDescent="0.2">
      <c r="B24" s="71">
        <v>2</v>
      </c>
      <c r="C24" s="1" t="s">
        <v>97</v>
      </c>
      <c r="G24" s="126" t="str">
        <f>AD5</f>
        <v>沖縄県立宮古病院給食業務委託</v>
      </c>
      <c r="H24" s="126"/>
      <c r="I24" s="126"/>
      <c r="J24" s="126"/>
      <c r="K24" s="126"/>
      <c r="L24" s="126"/>
      <c r="M24" s="126"/>
      <c r="N24" s="126"/>
      <c r="O24" s="126"/>
      <c r="P24" s="126"/>
      <c r="Q24" s="126"/>
      <c r="R24" s="126"/>
      <c r="S24" s="126"/>
      <c r="T24" s="126"/>
      <c r="U24" s="126"/>
      <c r="V24" s="126"/>
      <c r="W24" s="126"/>
      <c r="X24" s="126"/>
      <c r="Y24" s="126"/>
    </row>
    <row r="25" spans="2:25" ht="18.75" customHeight="1" x14ac:dyDescent="0.2">
      <c r="B25" s="71">
        <v>3</v>
      </c>
      <c r="C25" s="1" t="s">
        <v>98</v>
      </c>
      <c r="G25" s="1" t="str">
        <f>AD11</f>
        <v>沖縄県立宮古病院（宮古島市平良字下里427-1）</v>
      </c>
    </row>
    <row r="26" spans="2:25" ht="18.75" customHeight="1" x14ac:dyDescent="0.2">
      <c r="B26" s="71">
        <v>4</v>
      </c>
      <c r="C26" s="1" t="s">
        <v>99</v>
      </c>
      <c r="M26" s="1" t="s">
        <v>100</v>
      </c>
    </row>
    <row r="27" spans="2:25" ht="18.75" customHeight="1" x14ac:dyDescent="0.2">
      <c r="B27" s="71">
        <v>5</v>
      </c>
      <c r="C27" s="1" t="s">
        <v>101</v>
      </c>
      <c r="M27" s="1" t="s">
        <v>100</v>
      </c>
    </row>
    <row r="28" spans="2:25" ht="18.75" customHeight="1" x14ac:dyDescent="0.2"/>
    <row r="29" spans="2:25" ht="18.75" customHeight="1" x14ac:dyDescent="0.2"/>
    <row r="30" spans="2:25" ht="18.75" customHeight="1" x14ac:dyDescent="0.2"/>
    <row r="31" spans="2:25" ht="18.75" customHeight="1" x14ac:dyDescent="0.2"/>
    <row r="32" spans="2:25" ht="18.75" customHeight="1" x14ac:dyDescent="0.2"/>
    <row r="33" spans="2:24" ht="18.75" customHeight="1" x14ac:dyDescent="0.2">
      <c r="B33" s="1" t="s">
        <v>102</v>
      </c>
    </row>
    <row r="34" spans="2:24" ht="18.75" customHeight="1" x14ac:dyDescent="0.2">
      <c r="B34" s="119" t="s">
        <v>103</v>
      </c>
      <c r="C34" s="120"/>
      <c r="D34" s="120"/>
      <c r="E34" s="120"/>
      <c r="F34" s="120"/>
      <c r="G34" s="120"/>
      <c r="H34" s="121"/>
      <c r="I34" s="119" t="s">
        <v>104</v>
      </c>
      <c r="J34" s="120"/>
      <c r="K34" s="120"/>
      <c r="L34" s="120"/>
      <c r="M34" s="120"/>
      <c r="N34" s="120"/>
      <c r="O34" s="120"/>
      <c r="P34" s="120"/>
      <c r="Q34" s="120"/>
      <c r="R34" s="120"/>
      <c r="S34" s="120"/>
      <c r="T34" s="120"/>
      <c r="U34" s="120"/>
      <c r="V34" s="120"/>
      <c r="W34" s="120"/>
      <c r="X34" s="121"/>
    </row>
    <row r="35" spans="2:24" ht="18.75" customHeight="1" x14ac:dyDescent="0.2">
      <c r="B35" s="119" t="s">
        <v>5</v>
      </c>
      <c r="C35" s="120"/>
      <c r="D35" s="120"/>
      <c r="E35" s="120"/>
      <c r="F35" s="120"/>
      <c r="G35" s="120"/>
      <c r="H35" s="121"/>
      <c r="I35" s="72"/>
      <c r="J35" s="73"/>
      <c r="K35" s="73"/>
      <c r="L35" s="73"/>
      <c r="M35" s="73"/>
      <c r="N35" s="73"/>
      <c r="O35" s="73"/>
      <c r="P35" s="73"/>
      <c r="Q35" s="73"/>
      <c r="R35" s="73"/>
      <c r="S35" s="73"/>
      <c r="T35" s="73"/>
      <c r="U35" s="73"/>
      <c r="V35" s="73"/>
      <c r="W35" s="73"/>
      <c r="X35" s="74"/>
    </row>
    <row r="36" spans="2:24" ht="18.75" customHeight="1" x14ac:dyDescent="0.2">
      <c r="B36" s="119" t="s">
        <v>105</v>
      </c>
      <c r="C36" s="120"/>
      <c r="D36" s="120"/>
      <c r="E36" s="120"/>
      <c r="F36" s="120"/>
      <c r="G36" s="120"/>
      <c r="H36" s="121"/>
      <c r="I36" s="72"/>
      <c r="J36" s="73"/>
      <c r="K36" s="73"/>
      <c r="L36" s="73"/>
      <c r="M36" s="73"/>
      <c r="N36" s="73"/>
      <c r="O36" s="73"/>
      <c r="P36" s="73"/>
      <c r="Q36" s="73"/>
      <c r="R36" s="73"/>
      <c r="S36" s="73"/>
      <c r="T36" s="73"/>
      <c r="U36" s="73"/>
      <c r="V36" s="73"/>
      <c r="W36" s="73"/>
      <c r="X36" s="74"/>
    </row>
    <row r="37" spans="2:24" ht="18.75" customHeight="1" x14ac:dyDescent="0.2">
      <c r="B37" s="119" t="s">
        <v>106</v>
      </c>
      <c r="C37" s="120"/>
      <c r="D37" s="120"/>
      <c r="E37" s="120"/>
      <c r="F37" s="120"/>
      <c r="G37" s="120"/>
      <c r="H37" s="121"/>
      <c r="I37" s="72"/>
      <c r="J37" s="73"/>
      <c r="K37" s="73"/>
      <c r="L37" s="73"/>
      <c r="M37" s="73"/>
      <c r="N37" s="73"/>
      <c r="O37" s="73"/>
      <c r="P37" s="73"/>
      <c r="Q37" s="73"/>
      <c r="R37" s="73"/>
      <c r="S37" s="73"/>
      <c r="T37" s="73"/>
      <c r="U37" s="73"/>
      <c r="V37" s="73"/>
      <c r="W37" s="73"/>
      <c r="X37" s="74"/>
    </row>
    <row r="38" spans="2:24" ht="18.75" customHeight="1" x14ac:dyDescent="0.2"/>
    <row r="39" spans="2:24" ht="18.75" customHeight="1" x14ac:dyDescent="0.2"/>
    <row r="40" spans="2:24" ht="18.75" customHeight="1" x14ac:dyDescent="0.2"/>
    <row r="41" spans="2:24" ht="18.75" customHeight="1" x14ac:dyDescent="0.2"/>
    <row r="42" spans="2:24" ht="18.75" customHeight="1" x14ac:dyDescent="0.2"/>
    <row r="43" spans="2:24" ht="18.75" customHeight="1" x14ac:dyDescent="0.2"/>
    <row r="44" spans="2:24" ht="18.75" customHeight="1" x14ac:dyDescent="0.2"/>
    <row r="45" spans="2:24" ht="18.75" customHeight="1" x14ac:dyDescent="0.2"/>
    <row r="46" spans="2:24" ht="18.75" customHeight="1" x14ac:dyDescent="0.2"/>
  </sheetData>
  <mergeCells count="16">
    <mergeCell ref="K12:O12"/>
    <mergeCell ref="A3:Z3"/>
    <mergeCell ref="Q5:X5"/>
    <mergeCell ref="K9:O9"/>
    <mergeCell ref="K10:O10"/>
    <mergeCell ref="K11:O11"/>
    <mergeCell ref="B35:H35"/>
    <mergeCell ref="B36:H36"/>
    <mergeCell ref="B37:H37"/>
    <mergeCell ref="K13:O13"/>
    <mergeCell ref="B16:Y19"/>
    <mergeCell ref="B21:Y21"/>
    <mergeCell ref="G23:L23"/>
    <mergeCell ref="G24:Y24"/>
    <mergeCell ref="B34:H34"/>
    <mergeCell ref="I34:X34"/>
  </mergeCells>
  <phoneticPr fontId="2"/>
  <pageMargins left="0.75" right="0.75" top="1" bottom="1" header="0.51200000000000001" footer="0.51200000000000001"/>
  <pageSetup paperSize="9" firstPageNumber="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114"/>
  <sheetViews>
    <sheetView view="pageBreakPreview" zoomScale="75" zoomScaleNormal="100" zoomScaleSheetLayoutView="75" workbookViewId="0">
      <selection activeCell="AD12" sqref="AD12"/>
    </sheetView>
  </sheetViews>
  <sheetFormatPr defaultRowHeight="13.2" x14ac:dyDescent="0.2"/>
  <cols>
    <col min="1" max="1" width="2.44140625" style="15" customWidth="1"/>
    <col min="2" max="2" width="18.88671875" style="15" customWidth="1"/>
    <col min="3" max="3" width="21.109375" style="15" customWidth="1"/>
    <col min="4" max="4" width="1.88671875" style="15" customWidth="1"/>
    <col min="5" max="5" width="18.44140625" style="15" customWidth="1"/>
    <col min="6" max="6" width="1.77734375" style="15" customWidth="1"/>
    <col min="7" max="7" width="15" style="15" customWidth="1"/>
    <col min="8" max="8" width="8.33203125" style="15" customWidth="1"/>
    <col min="9" max="9" width="3.44140625" style="15" customWidth="1"/>
    <col min="10" max="10" width="2.44140625" style="15" customWidth="1"/>
    <col min="11" max="16384" width="8.88671875" style="15"/>
  </cols>
  <sheetData>
    <row r="1" spans="2:9" ht="18.75" customHeight="1" x14ac:dyDescent="0.2"/>
    <row r="2" spans="2:9" s="1" customFormat="1" ht="18.75" customHeight="1" x14ac:dyDescent="0.2">
      <c r="B2" s="1" t="s">
        <v>24</v>
      </c>
    </row>
    <row r="3" spans="2:9" ht="18.75" customHeight="1" x14ac:dyDescent="0.2"/>
    <row r="4" spans="2:9" ht="18.75" customHeight="1" x14ac:dyDescent="0.2">
      <c r="B4" s="147" t="s">
        <v>30</v>
      </c>
      <c r="C4" s="147"/>
      <c r="D4" s="147"/>
      <c r="E4" s="147"/>
      <c r="F4" s="147"/>
      <c r="G4" s="147"/>
      <c r="H4" s="147"/>
      <c r="I4" s="147"/>
    </row>
    <row r="5" spans="2:9" ht="18.75" customHeight="1" x14ac:dyDescent="0.2"/>
    <row r="6" spans="2:9" ht="18.75" customHeight="1" x14ac:dyDescent="0.2">
      <c r="G6" s="148" t="s">
        <v>81</v>
      </c>
      <c r="H6" s="148"/>
      <c r="I6" s="148"/>
    </row>
    <row r="7" spans="2:9" ht="18.75" customHeight="1" x14ac:dyDescent="0.2"/>
    <row r="8" spans="2:9" ht="18.75" customHeight="1" x14ac:dyDescent="0.2">
      <c r="B8" s="15" t="s">
        <v>26</v>
      </c>
    </row>
    <row r="9" spans="2:9" ht="18.75" customHeight="1" x14ac:dyDescent="0.2"/>
    <row r="10" spans="2:9" ht="18.75" customHeight="1" x14ac:dyDescent="0.2">
      <c r="C10" s="16" t="s">
        <v>0</v>
      </c>
      <c r="E10" s="17" t="s">
        <v>27</v>
      </c>
      <c r="F10" s="16"/>
      <c r="G10" s="149"/>
      <c r="H10" s="149"/>
    </row>
    <row r="11" spans="2:9" ht="18.75" customHeight="1" x14ac:dyDescent="0.2">
      <c r="E11" s="17" t="s">
        <v>2</v>
      </c>
      <c r="G11" s="149"/>
      <c r="H11" s="149"/>
    </row>
    <row r="12" spans="2:9" ht="18.75" customHeight="1" x14ac:dyDescent="0.2">
      <c r="E12" s="17" t="s">
        <v>13</v>
      </c>
      <c r="F12" s="16"/>
      <c r="G12" s="149"/>
      <c r="H12" s="149"/>
    </row>
    <row r="13" spans="2:9" ht="15.75" customHeight="1" x14ac:dyDescent="0.2">
      <c r="C13" s="16"/>
      <c r="D13" s="16"/>
      <c r="E13" s="17" t="s">
        <v>4</v>
      </c>
      <c r="F13" s="16"/>
      <c r="G13" s="149"/>
      <c r="H13" s="149"/>
      <c r="I13" s="16" t="s">
        <v>6</v>
      </c>
    </row>
    <row r="14" spans="2:9" ht="15.75" customHeight="1" x14ac:dyDescent="0.2">
      <c r="C14" s="16"/>
      <c r="D14" s="16"/>
      <c r="E14" s="16"/>
      <c r="F14" s="16"/>
    </row>
    <row r="15" spans="2:9" ht="18.75" customHeight="1" x14ac:dyDescent="0.2"/>
    <row r="16" spans="2:9" ht="18.75" customHeight="1" x14ac:dyDescent="0.2">
      <c r="B16" s="15" t="s">
        <v>14</v>
      </c>
    </row>
    <row r="17" spans="2:9" ht="18.75" customHeight="1" x14ac:dyDescent="0.2"/>
    <row r="18" spans="2:9" ht="27" customHeight="1" x14ac:dyDescent="0.2">
      <c r="B18" s="18" t="s">
        <v>12</v>
      </c>
      <c r="C18" s="19" t="s">
        <v>23</v>
      </c>
      <c r="D18" s="144" t="s">
        <v>25</v>
      </c>
      <c r="E18" s="146"/>
      <c r="F18" s="145"/>
      <c r="G18" s="20" t="s">
        <v>28</v>
      </c>
      <c r="H18" s="144" t="s">
        <v>15</v>
      </c>
      <c r="I18" s="145"/>
    </row>
    <row r="19" spans="2:9" ht="22.5" customHeight="1" x14ac:dyDescent="0.2">
      <c r="B19" s="134"/>
      <c r="C19" s="142"/>
      <c r="D19" s="136"/>
      <c r="E19" s="137"/>
      <c r="F19" s="138"/>
      <c r="G19" s="132"/>
      <c r="H19" s="128"/>
      <c r="I19" s="129"/>
    </row>
    <row r="20" spans="2:9" ht="22.5" customHeight="1" x14ac:dyDescent="0.2">
      <c r="B20" s="135"/>
      <c r="C20" s="143"/>
      <c r="D20" s="139"/>
      <c r="E20" s="140"/>
      <c r="F20" s="141"/>
      <c r="G20" s="133"/>
      <c r="H20" s="130"/>
      <c r="I20" s="131"/>
    </row>
    <row r="21" spans="2:9" ht="22.5" customHeight="1" x14ac:dyDescent="0.2">
      <c r="B21" s="134"/>
      <c r="C21" s="142"/>
      <c r="D21" s="136"/>
      <c r="E21" s="137"/>
      <c r="F21" s="138"/>
      <c r="G21" s="132"/>
      <c r="H21" s="128"/>
      <c r="I21" s="129"/>
    </row>
    <row r="22" spans="2:9" ht="22.5" customHeight="1" x14ac:dyDescent="0.2">
      <c r="B22" s="135"/>
      <c r="C22" s="143"/>
      <c r="D22" s="139"/>
      <c r="E22" s="140"/>
      <c r="F22" s="141"/>
      <c r="G22" s="133"/>
      <c r="H22" s="130"/>
      <c r="I22" s="131"/>
    </row>
    <row r="23" spans="2:9" ht="22.5" customHeight="1" x14ac:dyDescent="0.2">
      <c r="B23" s="134"/>
      <c r="C23" s="142"/>
      <c r="D23" s="136"/>
      <c r="E23" s="137"/>
      <c r="F23" s="138"/>
      <c r="G23" s="132"/>
      <c r="H23" s="128"/>
      <c r="I23" s="129"/>
    </row>
    <row r="24" spans="2:9" ht="22.5" customHeight="1" x14ac:dyDescent="0.2">
      <c r="B24" s="135"/>
      <c r="C24" s="143"/>
      <c r="D24" s="139"/>
      <c r="E24" s="140"/>
      <c r="F24" s="141"/>
      <c r="G24" s="133"/>
      <c r="H24" s="130"/>
      <c r="I24" s="131"/>
    </row>
    <row r="25" spans="2:9" ht="22.5" customHeight="1" x14ac:dyDescent="0.2">
      <c r="B25" s="134"/>
      <c r="C25" s="142"/>
      <c r="D25" s="136"/>
      <c r="E25" s="137"/>
      <c r="F25" s="138"/>
      <c r="G25" s="132"/>
      <c r="H25" s="128"/>
      <c r="I25" s="129"/>
    </row>
    <row r="26" spans="2:9" ht="22.5" customHeight="1" x14ac:dyDescent="0.2">
      <c r="B26" s="135"/>
      <c r="C26" s="143"/>
      <c r="D26" s="139"/>
      <c r="E26" s="140"/>
      <c r="F26" s="141"/>
      <c r="G26" s="133"/>
      <c r="H26" s="130"/>
      <c r="I26" s="131"/>
    </row>
    <row r="27" spans="2:9" ht="22.5" customHeight="1" x14ac:dyDescent="0.2">
      <c r="B27" s="134"/>
      <c r="C27" s="142"/>
      <c r="D27" s="136"/>
      <c r="E27" s="137"/>
      <c r="F27" s="138"/>
      <c r="G27" s="132"/>
      <c r="H27" s="128"/>
      <c r="I27" s="129"/>
    </row>
    <row r="28" spans="2:9" ht="22.5" customHeight="1" x14ac:dyDescent="0.2">
      <c r="B28" s="135"/>
      <c r="C28" s="143"/>
      <c r="D28" s="139"/>
      <c r="E28" s="140"/>
      <c r="F28" s="141"/>
      <c r="G28" s="133"/>
      <c r="H28" s="130"/>
      <c r="I28" s="131"/>
    </row>
    <row r="29" spans="2:9" ht="22.5" customHeight="1" x14ac:dyDescent="0.2">
      <c r="B29" s="134"/>
      <c r="C29" s="142"/>
      <c r="D29" s="136"/>
      <c r="E29" s="137"/>
      <c r="F29" s="138"/>
      <c r="G29" s="132"/>
      <c r="H29" s="128"/>
      <c r="I29" s="129"/>
    </row>
    <row r="30" spans="2:9" ht="22.5" customHeight="1" x14ac:dyDescent="0.2">
      <c r="B30" s="135"/>
      <c r="C30" s="143"/>
      <c r="D30" s="139"/>
      <c r="E30" s="140"/>
      <c r="F30" s="141"/>
      <c r="G30" s="133"/>
      <c r="H30" s="130"/>
      <c r="I30" s="131"/>
    </row>
    <row r="31" spans="2:9" ht="18.75" customHeight="1" x14ac:dyDescent="0.2"/>
    <row r="32" spans="2:9" ht="21.75" customHeight="1" x14ac:dyDescent="0.2">
      <c r="B32" s="15" t="s">
        <v>16</v>
      </c>
    </row>
    <row r="33" spans="2:2" ht="21.75" customHeight="1" x14ac:dyDescent="0.2">
      <c r="B33" s="15" t="s">
        <v>29</v>
      </c>
    </row>
    <row r="34" spans="2:2" ht="18.75" customHeight="1" x14ac:dyDescent="0.2"/>
    <row r="35" spans="2:2" ht="18.75" customHeight="1" x14ac:dyDescent="0.2"/>
    <row r="36" spans="2:2" ht="18.75" customHeight="1" x14ac:dyDescent="0.2"/>
    <row r="37" spans="2:2" ht="18.75" customHeight="1" x14ac:dyDescent="0.2"/>
    <row r="38" spans="2:2" ht="18.75" customHeight="1" x14ac:dyDescent="0.2"/>
    <row r="39" spans="2:2" ht="18.75" customHeight="1" x14ac:dyDescent="0.2"/>
    <row r="40" spans="2:2" ht="18.75" customHeight="1" x14ac:dyDescent="0.2"/>
    <row r="41" spans="2:2" ht="18.75" customHeight="1" x14ac:dyDescent="0.2"/>
    <row r="42" spans="2:2" ht="18.75" customHeight="1" x14ac:dyDescent="0.2"/>
    <row r="43" spans="2:2" ht="18.75" customHeight="1" x14ac:dyDescent="0.2"/>
    <row r="44" spans="2:2" ht="18.75" customHeight="1" x14ac:dyDescent="0.2"/>
    <row r="45" spans="2:2" ht="18.75" customHeight="1" x14ac:dyDescent="0.2"/>
    <row r="46" spans="2:2" ht="18.75" customHeight="1" x14ac:dyDescent="0.2"/>
    <row r="47" spans="2:2" ht="18.75" customHeight="1" x14ac:dyDescent="0.2"/>
    <row r="48" spans="2:2"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sheetData>
  <mergeCells count="38">
    <mergeCell ref="G13:H13"/>
    <mergeCell ref="B27:B28"/>
    <mergeCell ref="C27:C28"/>
    <mergeCell ref="B29:B30"/>
    <mergeCell ref="C29:C30"/>
    <mergeCell ref="G29:G30"/>
    <mergeCell ref="D27:F28"/>
    <mergeCell ref="D29:F30"/>
    <mergeCell ref="H29:I30"/>
    <mergeCell ref="D23:F24"/>
    <mergeCell ref="C23:C24"/>
    <mergeCell ref="B25:B26"/>
    <mergeCell ref="C25:C26"/>
    <mergeCell ref="G23:G24"/>
    <mergeCell ref="C19:C20"/>
    <mergeCell ref="G19:G20"/>
    <mergeCell ref="B4:I4"/>
    <mergeCell ref="G6:I6"/>
    <mergeCell ref="G10:H10"/>
    <mergeCell ref="G11:H11"/>
    <mergeCell ref="G12:H12"/>
    <mergeCell ref="H18:I18"/>
    <mergeCell ref="H19:I20"/>
    <mergeCell ref="G21:G22"/>
    <mergeCell ref="H21:I22"/>
    <mergeCell ref="D18:F18"/>
    <mergeCell ref="H23:I24"/>
    <mergeCell ref="G25:G26"/>
    <mergeCell ref="H25:I26"/>
    <mergeCell ref="B19:B20"/>
    <mergeCell ref="G27:G28"/>
    <mergeCell ref="H27:I28"/>
    <mergeCell ref="D19:F20"/>
    <mergeCell ref="D21:F22"/>
    <mergeCell ref="D25:F26"/>
    <mergeCell ref="B23:B24"/>
    <mergeCell ref="B21:B22"/>
    <mergeCell ref="C21:C22"/>
  </mergeCells>
  <phoneticPr fontId="2"/>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24"/>
  <sheetViews>
    <sheetView view="pageBreakPreview" zoomScale="75" zoomScaleNormal="100" zoomScaleSheetLayoutView="75" workbookViewId="0">
      <selection activeCell="M8" sqref="M8"/>
    </sheetView>
  </sheetViews>
  <sheetFormatPr defaultColWidth="9" defaultRowHeight="13.2" x14ac:dyDescent="0.2"/>
  <cols>
    <col min="1" max="1" width="2.21875" style="12" customWidth="1"/>
    <col min="2" max="4" width="9" style="12"/>
    <col min="5" max="5" width="7.44140625" style="12" customWidth="1"/>
    <col min="6" max="6" width="14" style="12" customWidth="1"/>
    <col min="7" max="9" width="9" style="12"/>
    <col min="10" max="10" width="6.6640625" style="12" customWidth="1"/>
    <col min="11" max="11" width="1.6640625" style="12" customWidth="1"/>
    <col min="12" max="16384" width="9" style="12"/>
  </cols>
  <sheetData>
    <row r="2" spans="2:11" s="1" customFormat="1" ht="18.75" customHeight="1" x14ac:dyDescent="0.2">
      <c r="B2" s="1" t="s">
        <v>73</v>
      </c>
    </row>
    <row r="3" spans="2:11" ht="20.100000000000001" customHeight="1" x14ac:dyDescent="0.2">
      <c r="B3" s="151" t="s">
        <v>51</v>
      </c>
      <c r="C3" s="151"/>
      <c r="D3" s="151"/>
      <c r="E3" s="151"/>
      <c r="F3" s="151"/>
      <c r="G3" s="151"/>
      <c r="H3" s="151"/>
      <c r="I3" s="151"/>
      <c r="J3" s="151"/>
      <c r="K3" s="39"/>
    </row>
    <row r="4" spans="2:11" ht="20.100000000000001" customHeight="1" x14ac:dyDescent="0.2">
      <c r="B4" s="152" t="s">
        <v>52</v>
      </c>
      <c r="C4" s="152"/>
      <c r="D4" s="152"/>
      <c r="E4" s="152"/>
      <c r="F4" s="152"/>
      <c r="G4" s="152"/>
      <c r="H4" s="152"/>
      <c r="I4" s="152"/>
      <c r="J4" s="152"/>
      <c r="K4" s="22"/>
    </row>
    <row r="5" spans="2:11" ht="20.100000000000001" customHeight="1" x14ac:dyDescent="0.2"/>
    <row r="6" spans="2:11" ht="20.100000000000001" customHeight="1" x14ac:dyDescent="0.2">
      <c r="H6" s="153" t="s">
        <v>82</v>
      </c>
      <c r="I6" s="153"/>
      <c r="J6" s="153"/>
      <c r="K6" s="40"/>
    </row>
    <row r="7" spans="2:11" ht="20.100000000000001" customHeight="1" x14ac:dyDescent="0.2"/>
    <row r="8" spans="2:11" ht="20.100000000000001" customHeight="1" x14ac:dyDescent="0.2">
      <c r="B8" s="12" t="s">
        <v>55</v>
      </c>
    </row>
    <row r="9" spans="2:11" ht="20.100000000000001" customHeight="1" x14ac:dyDescent="0.2"/>
    <row r="10" spans="2:11" ht="24.9" customHeight="1" x14ac:dyDescent="0.2">
      <c r="F10" s="14" t="s">
        <v>9</v>
      </c>
    </row>
    <row r="11" spans="2:11" ht="24.9" customHeight="1" x14ac:dyDescent="0.2">
      <c r="F11" s="14" t="s">
        <v>53</v>
      </c>
    </row>
    <row r="12" spans="2:11" ht="24.9" customHeight="1" x14ac:dyDescent="0.2">
      <c r="F12" s="14" t="s">
        <v>4</v>
      </c>
      <c r="J12" s="13" t="s">
        <v>6</v>
      </c>
      <c r="K12" s="13"/>
    </row>
    <row r="13" spans="2:11" ht="24.9" customHeight="1" x14ac:dyDescent="0.2">
      <c r="F13" s="14" t="s">
        <v>5</v>
      </c>
    </row>
    <row r="14" spans="2:11" ht="24.9" customHeight="1" x14ac:dyDescent="0.2">
      <c r="F14" s="14"/>
    </row>
    <row r="15" spans="2:11" ht="20.100000000000001" customHeight="1" x14ac:dyDescent="0.2"/>
    <row r="16" spans="2:11" ht="39.9" customHeight="1" x14ac:dyDescent="0.2">
      <c r="B16" s="154" t="s">
        <v>89</v>
      </c>
      <c r="C16" s="154"/>
      <c r="D16" s="154"/>
      <c r="E16" s="154"/>
      <c r="F16" s="154"/>
      <c r="G16" s="154"/>
      <c r="H16" s="154"/>
      <c r="I16" s="154"/>
      <c r="J16" s="154"/>
    </row>
    <row r="17" spans="2:9" ht="20.100000000000001" customHeight="1" x14ac:dyDescent="0.2"/>
    <row r="18" spans="2:9" ht="20.100000000000001" customHeight="1" x14ac:dyDescent="0.2">
      <c r="B18" s="152" t="s">
        <v>7</v>
      </c>
      <c r="C18" s="152"/>
      <c r="D18" s="152"/>
      <c r="E18" s="152"/>
      <c r="F18" s="152"/>
      <c r="G18" s="152"/>
      <c r="H18" s="152"/>
      <c r="I18" s="152"/>
    </row>
    <row r="19" spans="2:9" ht="20.100000000000001" customHeight="1" x14ac:dyDescent="0.2"/>
    <row r="20" spans="2:9" ht="20.100000000000001" customHeight="1" x14ac:dyDescent="0.2">
      <c r="C20" s="12" t="s">
        <v>78</v>
      </c>
      <c r="E20" s="12" t="str">
        <f>第1号様式!AD5</f>
        <v>沖縄県立宮古病院給食業務委託</v>
      </c>
    </row>
    <row r="21" spans="2:9" ht="20.100000000000001" customHeight="1" x14ac:dyDescent="0.2"/>
    <row r="22" spans="2:9" ht="20.100000000000001" customHeight="1" x14ac:dyDescent="0.2"/>
    <row r="23" spans="2:9" ht="20.100000000000001" customHeight="1" x14ac:dyDescent="0.2">
      <c r="C23" s="12" t="s">
        <v>88</v>
      </c>
      <c r="E23" s="41"/>
      <c r="F23" s="41"/>
      <c r="G23" s="41"/>
      <c r="H23" s="41"/>
    </row>
    <row r="24" spans="2:9" ht="39.9" customHeight="1" x14ac:dyDescent="0.2">
      <c r="D24" s="150" t="s">
        <v>54</v>
      </c>
      <c r="E24" s="150"/>
      <c r="F24" s="150"/>
      <c r="G24" s="150"/>
      <c r="H24" s="150"/>
      <c r="I24" s="150"/>
    </row>
  </sheetData>
  <mergeCells count="6">
    <mergeCell ref="D24:I24"/>
    <mergeCell ref="B3:J3"/>
    <mergeCell ref="B4:J4"/>
    <mergeCell ref="H6:J6"/>
    <mergeCell ref="B16:J16"/>
    <mergeCell ref="B18:I18"/>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7"/>
  <sheetViews>
    <sheetView view="pageBreakPreview" zoomScale="75" zoomScaleNormal="100" zoomScaleSheetLayoutView="75" workbookViewId="0">
      <selection activeCell="AD12" sqref="AD12"/>
    </sheetView>
  </sheetViews>
  <sheetFormatPr defaultColWidth="9" defaultRowHeight="14.4" x14ac:dyDescent="0.2"/>
  <cols>
    <col min="1" max="1" width="13" style="21" customWidth="1"/>
    <col min="2" max="2" width="24.44140625" style="21" customWidth="1"/>
    <col min="3" max="3" width="10.88671875" style="21" customWidth="1"/>
    <col min="4" max="4" width="32.88671875" style="21" customWidth="1"/>
    <col min="5" max="16384" width="9" style="21"/>
  </cols>
  <sheetData>
    <row r="1" spans="1:4" ht="22.5" customHeight="1" x14ac:dyDescent="0.2"/>
    <row r="2" spans="1:4" s="1" customFormat="1" ht="18.75" customHeight="1" x14ac:dyDescent="0.2">
      <c r="A2" s="67" t="s">
        <v>74</v>
      </c>
    </row>
    <row r="3" spans="1:4" ht="35.25" customHeight="1" x14ac:dyDescent="0.25">
      <c r="B3" s="42" t="s">
        <v>87</v>
      </c>
    </row>
    <row r="4" spans="1:4" ht="42.75" customHeight="1" x14ac:dyDescent="0.2"/>
    <row r="5" spans="1:4" ht="35.1" customHeight="1" x14ac:dyDescent="0.2">
      <c r="A5" s="43" t="s">
        <v>1</v>
      </c>
      <c r="B5" s="44"/>
      <c r="C5" s="43" t="s">
        <v>5</v>
      </c>
      <c r="D5" s="45"/>
    </row>
    <row r="6" spans="1:4" ht="15" customHeight="1" x14ac:dyDescent="0.2">
      <c r="A6" s="46"/>
      <c r="B6" s="47"/>
      <c r="C6" s="48"/>
      <c r="D6" s="49"/>
    </row>
    <row r="7" spans="1:4" ht="35.1" customHeight="1" x14ac:dyDescent="0.2">
      <c r="A7" s="50" t="s">
        <v>56</v>
      </c>
      <c r="B7" s="51"/>
      <c r="C7" s="51"/>
      <c r="D7" s="52"/>
    </row>
    <row r="8" spans="1:4" ht="15" customHeight="1" x14ac:dyDescent="0.2">
      <c r="A8" s="50" t="s">
        <v>57</v>
      </c>
      <c r="B8" s="47"/>
      <c r="C8" s="48"/>
      <c r="D8" s="49"/>
    </row>
    <row r="9" spans="1:4" ht="35.1" customHeight="1" x14ac:dyDescent="0.2">
      <c r="A9" s="53"/>
      <c r="B9" s="51"/>
      <c r="C9" s="51"/>
      <c r="D9" s="52"/>
    </row>
    <row r="10" spans="1:4" ht="15" customHeight="1" x14ac:dyDescent="0.2">
      <c r="A10" s="46" t="s">
        <v>58</v>
      </c>
      <c r="B10" s="47"/>
      <c r="C10" s="48"/>
      <c r="D10" s="49"/>
    </row>
    <row r="11" spans="1:4" ht="35.1" customHeight="1" x14ac:dyDescent="0.2">
      <c r="A11" s="53" t="s">
        <v>59</v>
      </c>
      <c r="B11" s="51"/>
      <c r="C11" s="51"/>
      <c r="D11" s="52"/>
    </row>
    <row r="12" spans="1:4" ht="15.75" customHeight="1" x14ac:dyDescent="0.2">
      <c r="A12" s="46" t="s">
        <v>58</v>
      </c>
      <c r="B12" s="47"/>
      <c r="C12" s="48"/>
      <c r="D12" s="49"/>
    </row>
    <row r="13" spans="1:4" ht="35.1" customHeight="1" x14ac:dyDescent="0.2">
      <c r="A13" s="53" t="s">
        <v>60</v>
      </c>
      <c r="B13" s="51"/>
      <c r="C13" s="51"/>
      <c r="D13" s="52"/>
    </row>
    <row r="14" spans="1:4" ht="35.1" customHeight="1" x14ac:dyDescent="0.2">
      <c r="A14" s="43" t="s">
        <v>61</v>
      </c>
      <c r="B14" s="54" t="s">
        <v>62</v>
      </c>
      <c r="C14" s="54"/>
      <c r="D14" s="44"/>
    </row>
    <row r="15" spans="1:4" ht="15" customHeight="1" x14ac:dyDescent="0.2">
      <c r="A15" s="46" t="s">
        <v>56</v>
      </c>
      <c r="B15" s="47"/>
      <c r="C15" s="48"/>
      <c r="D15" s="49"/>
    </row>
    <row r="16" spans="1:4" ht="35.1" customHeight="1" x14ac:dyDescent="0.2">
      <c r="A16" s="53" t="s">
        <v>63</v>
      </c>
      <c r="B16" s="51"/>
      <c r="C16" s="55" t="s">
        <v>64</v>
      </c>
      <c r="D16" s="56" t="s">
        <v>65</v>
      </c>
    </row>
    <row r="17" spans="1:4" ht="35.1" customHeight="1" x14ac:dyDescent="0.2">
      <c r="A17" s="43" t="s">
        <v>66</v>
      </c>
      <c r="B17" s="54"/>
      <c r="C17" s="54"/>
      <c r="D17" s="44"/>
    </row>
    <row r="18" spans="1:4" ht="15" customHeight="1" x14ac:dyDescent="0.2">
      <c r="A18" s="46" t="s">
        <v>67</v>
      </c>
      <c r="B18" s="47"/>
      <c r="C18" s="48"/>
      <c r="D18" s="49"/>
    </row>
    <row r="19" spans="1:4" ht="35.1" customHeight="1" x14ac:dyDescent="0.2">
      <c r="A19" s="53" t="s">
        <v>68</v>
      </c>
      <c r="B19" s="51"/>
      <c r="C19" s="51"/>
      <c r="D19" s="52"/>
    </row>
    <row r="20" spans="1:4" ht="35.1" customHeight="1" x14ac:dyDescent="0.2">
      <c r="A20" s="43" t="s">
        <v>69</v>
      </c>
      <c r="B20" s="54"/>
      <c r="C20" s="54"/>
      <c r="D20" s="44"/>
    </row>
    <row r="21" spans="1:4" ht="18" customHeight="1" x14ac:dyDescent="0.2">
      <c r="A21" s="57"/>
      <c r="B21" s="58"/>
      <c r="C21" s="58"/>
      <c r="D21" s="59"/>
    </row>
    <row r="22" spans="1:4" ht="18" customHeight="1" x14ac:dyDescent="0.2">
      <c r="A22" s="60" t="s">
        <v>70</v>
      </c>
      <c r="D22" s="61" t="s">
        <v>83</v>
      </c>
    </row>
    <row r="23" spans="1:4" ht="18" customHeight="1" x14ac:dyDescent="0.2">
      <c r="A23" s="62"/>
      <c r="D23" s="61"/>
    </row>
    <row r="24" spans="1:4" ht="16.5" customHeight="1" x14ac:dyDescent="0.2">
      <c r="A24" s="62"/>
      <c r="C24" s="63" t="s">
        <v>9</v>
      </c>
      <c r="D24" s="61"/>
    </row>
    <row r="25" spans="1:4" ht="16.5" customHeight="1" x14ac:dyDescent="0.2">
      <c r="A25" s="60" t="s">
        <v>72</v>
      </c>
      <c r="C25" s="63"/>
      <c r="D25" s="61"/>
    </row>
    <row r="26" spans="1:4" ht="16.5" customHeight="1" x14ac:dyDescent="0.2">
      <c r="A26" s="60"/>
      <c r="C26" s="63" t="s">
        <v>10</v>
      </c>
      <c r="D26" s="64" t="s">
        <v>71</v>
      </c>
    </row>
    <row r="27" spans="1:4" ht="25.5" customHeight="1" x14ac:dyDescent="0.2">
      <c r="A27" s="65"/>
      <c r="B27" s="55"/>
      <c r="C27" s="55"/>
      <c r="D27" s="66"/>
    </row>
  </sheetData>
  <phoneticPr fontId="2"/>
  <pageMargins left="1.1023622047244095"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8436D-FAAA-45F6-88D6-762FA9884436}">
  <dimension ref="B1:R56"/>
  <sheetViews>
    <sheetView view="pageBreakPreview" zoomScale="75" zoomScaleNormal="100" zoomScaleSheetLayoutView="75" workbookViewId="0">
      <selection activeCell="K14" sqref="K14:L14"/>
    </sheetView>
  </sheetViews>
  <sheetFormatPr defaultColWidth="9" defaultRowHeight="13.2" x14ac:dyDescent="0.2"/>
  <cols>
    <col min="1" max="1" width="1.44140625" style="80" customWidth="1"/>
    <col min="2" max="2" width="0.88671875" style="80" customWidth="1"/>
    <col min="3" max="3" width="3.21875" style="80" customWidth="1"/>
    <col min="4" max="4" width="7.6640625" style="80" customWidth="1"/>
    <col min="5" max="5" width="3.6640625" style="80" customWidth="1"/>
    <col min="6" max="6" width="0.88671875" style="80" customWidth="1"/>
    <col min="7" max="16" width="7.6640625" style="80" customWidth="1"/>
    <col min="17" max="17" width="6.6640625" style="80" customWidth="1"/>
    <col min="18" max="18" width="18.5546875" style="80" customWidth="1"/>
    <col min="19" max="29" width="6.6640625" style="80" customWidth="1"/>
    <col min="30" max="256" width="9" style="80"/>
    <col min="257" max="257" width="1.44140625" style="80" customWidth="1"/>
    <col min="258" max="258" width="0.88671875" style="80" customWidth="1"/>
    <col min="259" max="259" width="3.21875" style="80" customWidth="1"/>
    <col min="260" max="260" width="7.6640625" style="80" customWidth="1"/>
    <col min="261" max="261" width="3.6640625" style="80" customWidth="1"/>
    <col min="262" max="262" width="0.88671875" style="80" customWidth="1"/>
    <col min="263" max="272" width="7.6640625" style="80" customWidth="1"/>
    <col min="273" max="285" width="6.6640625" style="80" customWidth="1"/>
    <col min="286" max="512" width="9" style="80"/>
    <col min="513" max="513" width="1.44140625" style="80" customWidth="1"/>
    <col min="514" max="514" width="0.88671875" style="80" customWidth="1"/>
    <col min="515" max="515" width="3.21875" style="80" customWidth="1"/>
    <col min="516" max="516" width="7.6640625" style="80" customWidth="1"/>
    <col min="517" max="517" width="3.6640625" style="80" customWidth="1"/>
    <col min="518" max="518" width="0.88671875" style="80" customWidth="1"/>
    <col min="519" max="528" width="7.6640625" style="80" customWidth="1"/>
    <col min="529" max="541" width="6.6640625" style="80" customWidth="1"/>
    <col min="542" max="768" width="9" style="80"/>
    <col min="769" max="769" width="1.44140625" style="80" customWidth="1"/>
    <col min="770" max="770" width="0.88671875" style="80" customWidth="1"/>
    <col min="771" max="771" width="3.21875" style="80" customWidth="1"/>
    <col min="772" max="772" width="7.6640625" style="80" customWidth="1"/>
    <col min="773" max="773" width="3.6640625" style="80" customWidth="1"/>
    <col min="774" max="774" width="0.88671875" style="80" customWidth="1"/>
    <col min="775" max="784" width="7.6640625" style="80" customWidth="1"/>
    <col min="785" max="797" width="6.6640625" style="80" customWidth="1"/>
    <col min="798" max="1024" width="9" style="80"/>
    <col min="1025" max="1025" width="1.44140625" style="80" customWidth="1"/>
    <col min="1026" max="1026" width="0.88671875" style="80" customWidth="1"/>
    <col min="1027" max="1027" width="3.21875" style="80" customWidth="1"/>
    <col min="1028" max="1028" width="7.6640625" style="80" customWidth="1"/>
    <col min="1029" max="1029" width="3.6640625" style="80" customWidth="1"/>
    <col min="1030" max="1030" width="0.88671875" style="80" customWidth="1"/>
    <col min="1031" max="1040" width="7.6640625" style="80" customWidth="1"/>
    <col min="1041" max="1053" width="6.6640625" style="80" customWidth="1"/>
    <col min="1054" max="1280" width="9" style="80"/>
    <col min="1281" max="1281" width="1.44140625" style="80" customWidth="1"/>
    <col min="1282" max="1282" width="0.88671875" style="80" customWidth="1"/>
    <col min="1283" max="1283" width="3.21875" style="80" customWidth="1"/>
    <col min="1284" max="1284" width="7.6640625" style="80" customWidth="1"/>
    <col min="1285" max="1285" width="3.6640625" style="80" customWidth="1"/>
    <col min="1286" max="1286" width="0.88671875" style="80" customWidth="1"/>
    <col min="1287" max="1296" width="7.6640625" style="80" customWidth="1"/>
    <col min="1297" max="1309" width="6.6640625" style="80" customWidth="1"/>
    <col min="1310" max="1536" width="9" style="80"/>
    <col min="1537" max="1537" width="1.44140625" style="80" customWidth="1"/>
    <col min="1538" max="1538" width="0.88671875" style="80" customWidth="1"/>
    <col min="1539" max="1539" width="3.21875" style="80" customWidth="1"/>
    <col min="1540" max="1540" width="7.6640625" style="80" customWidth="1"/>
    <col min="1541" max="1541" width="3.6640625" style="80" customWidth="1"/>
    <col min="1542" max="1542" width="0.88671875" style="80" customWidth="1"/>
    <col min="1543" max="1552" width="7.6640625" style="80" customWidth="1"/>
    <col min="1553" max="1565" width="6.6640625" style="80" customWidth="1"/>
    <col min="1566" max="1792" width="9" style="80"/>
    <col min="1793" max="1793" width="1.44140625" style="80" customWidth="1"/>
    <col min="1794" max="1794" width="0.88671875" style="80" customWidth="1"/>
    <col min="1795" max="1795" width="3.21875" style="80" customWidth="1"/>
    <col min="1796" max="1796" width="7.6640625" style="80" customWidth="1"/>
    <col min="1797" max="1797" width="3.6640625" style="80" customWidth="1"/>
    <col min="1798" max="1798" width="0.88671875" style="80" customWidth="1"/>
    <col min="1799" max="1808" width="7.6640625" style="80" customWidth="1"/>
    <col min="1809" max="1821" width="6.6640625" style="80" customWidth="1"/>
    <col min="1822" max="2048" width="9" style="80"/>
    <col min="2049" max="2049" width="1.44140625" style="80" customWidth="1"/>
    <col min="2050" max="2050" width="0.88671875" style="80" customWidth="1"/>
    <col min="2051" max="2051" width="3.21875" style="80" customWidth="1"/>
    <col min="2052" max="2052" width="7.6640625" style="80" customWidth="1"/>
    <col min="2053" max="2053" width="3.6640625" style="80" customWidth="1"/>
    <col min="2054" max="2054" width="0.88671875" style="80" customWidth="1"/>
    <col min="2055" max="2064" width="7.6640625" style="80" customWidth="1"/>
    <col min="2065" max="2077" width="6.6640625" style="80" customWidth="1"/>
    <col min="2078" max="2304" width="9" style="80"/>
    <col min="2305" max="2305" width="1.44140625" style="80" customWidth="1"/>
    <col min="2306" max="2306" width="0.88671875" style="80" customWidth="1"/>
    <col min="2307" max="2307" width="3.21875" style="80" customWidth="1"/>
    <col min="2308" max="2308" width="7.6640625" style="80" customWidth="1"/>
    <col min="2309" max="2309" width="3.6640625" style="80" customWidth="1"/>
    <col min="2310" max="2310" width="0.88671875" style="80" customWidth="1"/>
    <col min="2311" max="2320" width="7.6640625" style="80" customWidth="1"/>
    <col min="2321" max="2333" width="6.6640625" style="80" customWidth="1"/>
    <col min="2334" max="2560" width="9" style="80"/>
    <col min="2561" max="2561" width="1.44140625" style="80" customWidth="1"/>
    <col min="2562" max="2562" width="0.88671875" style="80" customWidth="1"/>
    <col min="2563" max="2563" width="3.21875" style="80" customWidth="1"/>
    <col min="2564" max="2564" width="7.6640625" style="80" customWidth="1"/>
    <col min="2565" max="2565" width="3.6640625" style="80" customWidth="1"/>
    <col min="2566" max="2566" width="0.88671875" style="80" customWidth="1"/>
    <col min="2567" max="2576" width="7.6640625" style="80" customWidth="1"/>
    <col min="2577" max="2589" width="6.6640625" style="80" customWidth="1"/>
    <col min="2590" max="2816" width="9" style="80"/>
    <col min="2817" max="2817" width="1.44140625" style="80" customWidth="1"/>
    <col min="2818" max="2818" width="0.88671875" style="80" customWidth="1"/>
    <col min="2819" max="2819" width="3.21875" style="80" customWidth="1"/>
    <col min="2820" max="2820" width="7.6640625" style="80" customWidth="1"/>
    <col min="2821" max="2821" width="3.6640625" style="80" customWidth="1"/>
    <col min="2822" max="2822" width="0.88671875" style="80" customWidth="1"/>
    <col min="2823" max="2832" width="7.6640625" style="80" customWidth="1"/>
    <col min="2833" max="2845" width="6.6640625" style="80" customWidth="1"/>
    <col min="2846" max="3072" width="9" style="80"/>
    <col min="3073" max="3073" width="1.44140625" style="80" customWidth="1"/>
    <col min="3074" max="3074" width="0.88671875" style="80" customWidth="1"/>
    <col min="3075" max="3075" width="3.21875" style="80" customWidth="1"/>
    <col min="3076" max="3076" width="7.6640625" style="80" customWidth="1"/>
    <col min="3077" max="3077" width="3.6640625" style="80" customWidth="1"/>
    <col min="3078" max="3078" width="0.88671875" style="80" customWidth="1"/>
    <col min="3079" max="3088" width="7.6640625" style="80" customWidth="1"/>
    <col min="3089" max="3101" width="6.6640625" style="80" customWidth="1"/>
    <col min="3102" max="3328" width="9" style="80"/>
    <col min="3329" max="3329" width="1.44140625" style="80" customWidth="1"/>
    <col min="3330" max="3330" width="0.88671875" style="80" customWidth="1"/>
    <col min="3331" max="3331" width="3.21875" style="80" customWidth="1"/>
    <col min="3332" max="3332" width="7.6640625" style="80" customWidth="1"/>
    <col min="3333" max="3333" width="3.6640625" style="80" customWidth="1"/>
    <col min="3334" max="3334" width="0.88671875" style="80" customWidth="1"/>
    <col min="3335" max="3344" width="7.6640625" style="80" customWidth="1"/>
    <col min="3345" max="3357" width="6.6640625" style="80" customWidth="1"/>
    <col min="3358" max="3584" width="9" style="80"/>
    <col min="3585" max="3585" width="1.44140625" style="80" customWidth="1"/>
    <col min="3586" max="3586" width="0.88671875" style="80" customWidth="1"/>
    <col min="3587" max="3587" width="3.21875" style="80" customWidth="1"/>
    <col min="3588" max="3588" width="7.6640625" style="80" customWidth="1"/>
    <col min="3589" max="3589" width="3.6640625" style="80" customWidth="1"/>
    <col min="3590" max="3590" width="0.88671875" style="80" customWidth="1"/>
    <col min="3591" max="3600" width="7.6640625" style="80" customWidth="1"/>
    <col min="3601" max="3613" width="6.6640625" style="80" customWidth="1"/>
    <col min="3614" max="3840" width="9" style="80"/>
    <col min="3841" max="3841" width="1.44140625" style="80" customWidth="1"/>
    <col min="3842" max="3842" width="0.88671875" style="80" customWidth="1"/>
    <col min="3843" max="3843" width="3.21875" style="80" customWidth="1"/>
    <col min="3844" max="3844" width="7.6640625" style="80" customWidth="1"/>
    <col min="3845" max="3845" width="3.6640625" style="80" customWidth="1"/>
    <col min="3846" max="3846" width="0.88671875" style="80" customWidth="1"/>
    <col min="3847" max="3856" width="7.6640625" style="80" customWidth="1"/>
    <col min="3857" max="3869" width="6.6640625" style="80" customWidth="1"/>
    <col min="3870" max="4096" width="9" style="80"/>
    <col min="4097" max="4097" width="1.44140625" style="80" customWidth="1"/>
    <col min="4098" max="4098" width="0.88671875" style="80" customWidth="1"/>
    <col min="4099" max="4099" width="3.21875" style="80" customWidth="1"/>
    <col min="4100" max="4100" width="7.6640625" style="80" customWidth="1"/>
    <col min="4101" max="4101" width="3.6640625" style="80" customWidth="1"/>
    <col min="4102" max="4102" width="0.88671875" style="80" customWidth="1"/>
    <col min="4103" max="4112" width="7.6640625" style="80" customWidth="1"/>
    <col min="4113" max="4125" width="6.6640625" style="80" customWidth="1"/>
    <col min="4126" max="4352" width="9" style="80"/>
    <col min="4353" max="4353" width="1.44140625" style="80" customWidth="1"/>
    <col min="4354" max="4354" width="0.88671875" style="80" customWidth="1"/>
    <col min="4355" max="4355" width="3.21875" style="80" customWidth="1"/>
    <col min="4356" max="4356" width="7.6640625" style="80" customWidth="1"/>
    <col min="4357" max="4357" width="3.6640625" style="80" customWidth="1"/>
    <col min="4358" max="4358" width="0.88671875" style="80" customWidth="1"/>
    <col min="4359" max="4368" width="7.6640625" style="80" customWidth="1"/>
    <col min="4369" max="4381" width="6.6640625" style="80" customWidth="1"/>
    <col min="4382" max="4608" width="9" style="80"/>
    <col min="4609" max="4609" width="1.44140625" style="80" customWidth="1"/>
    <col min="4610" max="4610" width="0.88671875" style="80" customWidth="1"/>
    <col min="4611" max="4611" width="3.21875" style="80" customWidth="1"/>
    <col min="4612" max="4612" width="7.6640625" style="80" customWidth="1"/>
    <col min="4613" max="4613" width="3.6640625" style="80" customWidth="1"/>
    <col min="4614" max="4614" width="0.88671875" style="80" customWidth="1"/>
    <col min="4615" max="4624" width="7.6640625" style="80" customWidth="1"/>
    <col min="4625" max="4637" width="6.6640625" style="80" customWidth="1"/>
    <col min="4638" max="4864" width="9" style="80"/>
    <col min="4865" max="4865" width="1.44140625" style="80" customWidth="1"/>
    <col min="4866" max="4866" width="0.88671875" style="80" customWidth="1"/>
    <col min="4867" max="4867" width="3.21875" style="80" customWidth="1"/>
    <col min="4868" max="4868" width="7.6640625" style="80" customWidth="1"/>
    <col min="4869" max="4869" width="3.6640625" style="80" customWidth="1"/>
    <col min="4870" max="4870" width="0.88671875" style="80" customWidth="1"/>
    <col min="4871" max="4880" width="7.6640625" style="80" customWidth="1"/>
    <col min="4881" max="4893" width="6.6640625" style="80" customWidth="1"/>
    <col min="4894" max="5120" width="9" style="80"/>
    <col min="5121" max="5121" width="1.44140625" style="80" customWidth="1"/>
    <col min="5122" max="5122" width="0.88671875" style="80" customWidth="1"/>
    <col min="5123" max="5123" width="3.21875" style="80" customWidth="1"/>
    <col min="5124" max="5124" width="7.6640625" style="80" customWidth="1"/>
    <col min="5125" max="5125" width="3.6640625" style="80" customWidth="1"/>
    <col min="5126" max="5126" width="0.88671875" style="80" customWidth="1"/>
    <col min="5127" max="5136" width="7.6640625" style="80" customWidth="1"/>
    <col min="5137" max="5149" width="6.6640625" style="80" customWidth="1"/>
    <col min="5150" max="5376" width="9" style="80"/>
    <col min="5377" max="5377" width="1.44140625" style="80" customWidth="1"/>
    <col min="5378" max="5378" width="0.88671875" style="80" customWidth="1"/>
    <col min="5379" max="5379" width="3.21875" style="80" customWidth="1"/>
    <col min="5380" max="5380" width="7.6640625" style="80" customWidth="1"/>
    <col min="5381" max="5381" width="3.6640625" style="80" customWidth="1"/>
    <col min="5382" max="5382" width="0.88671875" style="80" customWidth="1"/>
    <col min="5383" max="5392" width="7.6640625" style="80" customWidth="1"/>
    <col min="5393" max="5405" width="6.6640625" style="80" customWidth="1"/>
    <col min="5406" max="5632" width="9" style="80"/>
    <col min="5633" max="5633" width="1.44140625" style="80" customWidth="1"/>
    <col min="5634" max="5634" width="0.88671875" style="80" customWidth="1"/>
    <col min="5635" max="5635" width="3.21875" style="80" customWidth="1"/>
    <col min="5636" max="5636" width="7.6640625" style="80" customWidth="1"/>
    <col min="5637" max="5637" width="3.6640625" style="80" customWidth="1"/>
    <col min="5638" max="5638" width="0.88671875" style="80" customWidth="1"/>
    <col min="5639" max="5648" width="7.6640625" style="80" customWidth="1"/>
    <col min="5649" max="5661" width="6.6640625" style="80" customWidth="1"/>
    <col min="5662" max="5888" width="9" style="80"/>
    <col min="5889" max="5889" width="1.44140625" style="80" customWidth="1"/>
    <col min="5890" max="5890" width="0.88671875" style="80" customWidth="1"/>
    <col min="5891" max="5891" width="3.21875" style="80" customWidth="1"/>
    <col min="5892" max="5892" width="7.6640625" style="80" customWidth="1"/>
    <col min="5893" max="5893" width="3.6640625" style="80" customWidth="1"/>
    <col min="5894" max="5894" width="0.88671875" style="80" customWidth="1"/>
    <col min="5895" max="5904" width="7.6640625" style="80" customWidth="1"/>
    <col min="5905" max="5917" width="6.6640625" style="80" customWidth="1"/>
    <col min="5918" max="6144" width="9" style="80"/>
    <col min="6145" max="6145" width="1.44140625" style="80" customWidth="1"/>
    <col min="6146" max="6146" width="0.88671875" style="80" customWidth="1"/>
    <col min="6147" max="6147" width="3.21875" style="80" customWidth="1"/>
    <col min="6148" max="6148" width="7.6640625" style="80" customWidth="1"/>
    <col min="6149" max="6149" width="3.6640625" style="80" customWidth="1"/>
    <col min="6150" max="6150" width="0.88671875" style="80" customWidth="1"/>
    <col min="6151" max="6160" width="7.6640625" style="80" customWidth="1"/>
    <col min="6161" max="6173" width="6.6640625" style="80" customWidth="1"/>
    <col min="6174" max="6400" width="9" style="80"/>
    <col min="6401" max="6401" width="1.44140625" style="80" customWidth="1"/>
    <col min="6402" max="6402" width="0.88671875" style="80" customWidth="1"/>
    <col min="6403" max="6403" width="3.21875" style="80" customWidth="1"/>
    <col min="6404" max="6404" width="7.6640625" style="80" customWidth="1"/>
    <col min="6405" max="6405" width="3.6640625" style="80" customWidth="1"/>
    <col min="6406" max="6406" width="0.88671875" style="80" customWidth="1"/>
    <col min="6407" max="6416" width="7.6640625" style="80" customWidth="1"/>
    <col min="6417" max="6429" width="6.6640625" style="80" customWidth="1"/>
    <col min="6430" max="6656" width="9" style="80"/>
    <col min="6657" max="6657" width="1.44140625" style="80" customWidth="1"/>
    <col min="6658" max="6658" width="0.88671875" style="80" customWidth="1"/>
    <col min="6659" max="6659" width="3.21875" style="80" customWidth="1"/>
    <col min="6660" max="6660" width="7.6640625" style="80" customWidth="1"/>
    <col min="6661" max="6661" width="3.6640625" style="80" customWidth="1"/>
    <col min="6662" max="6662" width="0.88671875" style="80" customWidth="1"/>
    <col min="6663" max="6672" width="7.6640625" style="80" customWidth="1"/>
    <col min="6673" max="6685" width="6.6640625" style="80" customWidth="1"/>
    <col min="6686" max="6912" width="9" style="80"/>
    <col min="6913" max="6913" width="1.44140625" style="80" customWidth="1"/>
    <col min="6914" max="6914" width="0.88671875" style="80" customWidth="1"/>
    <col min="6915" max="6915" width="3.21875" style="80" customWidth="1"/>
    <col min="6916" max="6916" width="7.6640625" style="80" customWidth="1"/>
    <col min="6917" max="6917" width="3.6640625" style="80" customWidth="1"/>
    <col min="6918" max="6918" width="0.88671875" style="80" customWidth="1"/>
    <col min="6919" max="6928" width="7.6640625" style="80" customWidth="1"/>
    <col min="6929" max="6941" width="6.6640625" style="80" customWidth="1"/>
    <col min="6942" max="7168" width="9" style="80"/>
    <col min="7169" max="7169" width="1.44140625" style="80" customWidth="1"/>
    <col min="7170" max="7170" width="0.88671875" style="80" customWidth="1"/>
    <col min="7171" max="7171" width="3.21875" style="80" customWidth="1"/>
    <col min="7172" max="7172" width="7.6640625" style="80" customWidth="1"/>
    <col min="7173" max="7173" width="3.6640625" style="80" customWidth="1"/>
    <col min="7174" max="7174" width="0.88671875" style="80" customWidth="1"/>
    <col min="7175" max="7184" width="7.6640625" style="80" customWidth="1"/>
    <col min="7185" max="7197" width="6.6640625" style="80" customWidth="1"/>
    <col min="7198" max="7424" width="9" style="80"/>
    <col min="7425" max="7425" width="1.44140625" style="80" customWidth="1"/>
    <col min="7426" max="7426" width="0.88671875" style="80" customWidth="1"/>
    <col min="7427" max="7427" width="3.21875" style="80" customWidth="1"/>
    <col min="7428" max="7428" width="7.6640625" style="80" customWidth="1"/>
    <col min="7429" max="7429" width="3.6640625" style="80" customWidth="1"/>
    <col min="7430" max="7430" width="0.88671875" style="80" customWidth="1"/>
    <col min="7431" max="7440" width="7.6640625" style="80" customWidth="1"/>
    <col min="7441" max="7453" width="6.6640625" style="80" customWidth="1"/>
    <col min="7454" max="7680" width="9" style="80"/>
    <col min="7681" max="7681" width="1.44140625" style="80" customWidth="1"/>
    <col min="7682" max="7682" width="0.88671875" style="80" customWidth="1"/>
    <col min="7683" max="7683" width="3.21875" style="80" customWidth="1"/>
    <col min="7684" max="7684" width="7.6640625" style="80" customWidth="1"/>
    <col min="7685" max="7685" width="3.6640625" style="80" customWidth="1"/>
    <col min="7686" max="7686" width="0.88671875" style="80" customWidth="1"/>
    <col min="7687" max="7696" width="7.6640625" style="80" customWidth="1"/>
    <col min="7697" max="7709" width="6.6640625" style="80" customWidth="1"/>
    <col min="7710" max="7936" width="9" style="80"/>
    <col min="7937" max="7937" width="1.44140625" style="80" customWidth="1"/>
    <col min="7938" max="7938" width="0.88671875" style="80" customWidth="1"/>
    <col min="7939" max="7939" width="3.21875" style="80" customWidth="1"/>
    <col min="7940" max="7940" width="7.6640625" style="80" customWidth="1"/>
    <col min="7941" max="7941" width="3.6640625" style="80" customWidth="1"/>
    <col min="7942" max="7942" width="0.88671875" style="80" customWidth="1"/>
    <col min="7943" max="7952" width="7.6640625" style="80" customWidth="1"/>
    <col min="7953" max="7965" width="6.6640625" style="80" customWidth="1"/>
    <col min="7966" max="8192" width="9" style="80"/>
    <col min="8193" max="8193" width="1.44140625" style="80" customWidth="1"/>
    <col min="8194" max="8194" width="0.88671875" style="80" customWidth="1"/>
    <col min="8195" max="8195" width="3.21875" style="80" customWidth="1"/>
    <col min="8196" max="8196" width="7.6640625" style="80" customWidth="1"/>
    <col min="8197" max="8197" width="3.6640625" style="80" customWidth="1"/>
    <col min="8198" max="8198" width="0.88671875" style="80" customWidth="1"/>
    <col min="8199" max="8208" width="7.6640625" style="80" customWidth="1"/>
    <col min="8209" max="8221" width="6.6640625" style="80" customWidth="1"/>
    <col min="8222" max="8448" width="9" style="80"/>
    <col min="8449" max="8449" width="1.44140625" style="80" customWidth="1"/>
    <col min="8450" max="8450" width="0.88671875" style="80" customWidth="1"/>
    <col min="8451" max="8451" width="3.21875" style="80" customWidth="1"/>
    <col min="8452" max="8452" width="7.6640625" style="80" customWidth="1"/>
    <col min="8453" max="8453" width="3.6640625" style="80" customWidth="1"/>
    <col min="8454" max="8454" width="0.88671875" style="80" customWidth="1"/>
    <col min="8455" max="8464" width="7.6640625" style="80" customWidth="1"/>
    <col min="8465" max="8477" width="6.6640625" style="80" customWidth="1"/>
    <col min="8478" max="8704" width="9" style="80"/>
    <col min="8705" max="8705" width="1.44140625" style="80" customWidth="1"/>
    <col min="8706" max="8706" width="0.88671875" style="80" customWidth="1"/>
    <col min="8707" max="8707" width="3.21875" style="80" customWidth="1"/>
    <col min="8708" max="8708" width="7.6640625" style="80" customWidth="1"/>
    <col min="8709" max="8709" width="3.6640625" style="80" customWidth="1"/>
    <col min="8710" max="8710" width="0.88671875" style="80" customWidth="1"/>
    <col min="8711" max="8720" width="7.6640625" style="80" customWidth="1"/>
    <col min="8721" max="8733" width="6.6640625" style="80" customWidth="1"/>
    <col min="8734" max="8960" width="9" style="80"/>
    <col min="8961" max="8961" width="1.44140625" style="80" customWidth="1"/>
    <col min="8962" max="8962" width="0.88671875" style="80" customWidth="1"/>
    <col min="8963" max="8963" width="3.21875" style="80" customWidth="1"/>
    <col min="8964" max="8964" width="7.6640625" style="80" customWidth="1"/>
    <col min="8965" max="8965" width="3.6640625" style="80" customWidth="1"/>
    <col min="8966" max="8966" width="0.88671875" style="80" customWidth="1"/>
    <col min="8967" max="8976" width="7.6640625" style="80" customWidth="1"/>
    <col min="8977" max="8989" width="6.6640625" style="80" customWidth="1"/>
    <col min="8990" max="9216" width="9" style="80"/>
    <col min="9217" max="9217" width="1.44140625" style="80" customWidth="1"/>
    <col min="9218" max="9218" width="0.88671875" style="80" customWidth="1"/>
    <col min="9219" max="9219" width="3.21875" style="80" customWidth="1"/>
    <col min="9220" max="9220" width="7.6640625" style="80" customWidth="1"/>
    <col min="9221" max="9221" width="3.6640625" style="80" customWidth="1"/>
    <col min="9222" max="9222" width="0.88671875" style="80" customWidth="1"/>
    <col min="9223" max="9232" width="7.6640625" style="80" customWidth="1"/>
    <col min="9233" max="9245" width="6.6640625" style="80" customWidth="1"/>
    <col min="9246" max="9472" width="9" style="80"/>
    <col min="9473" max="9473" width="1.44140625" style="80" customWidth="1"/>
    <col min="9474" max="9474" width="0.88671875" style="80" customWidth="1"/>
    <col min="9475" max="9475" width="3.21875" style="80" customWidth="1"/>
    <col min="9476" max="9476" width="7.6640625" style="80" customWidth="1"/>
    <col min="9477" max="9477" width="3.6640625" style="80" customWidth="1"/>
    <col min="9478" max="9478" width="0.88671875" style="80" customWidth="1"/>
    <col min="9479" max="9488" width="7.6640625" style="80" customWidth="1"/>
    <col min="9489" max="9501" width="6.6640625" style="80" customWidth="1"/>
    <col min="9502" max="9728" width="9" style="80"/>
    <col min="9729" max="9729" width="1.44140625" style="80" customWidth="1"/>
    <col min="9730" max="9730" width="0.88671875" style="80" customWidth="1"/>
    <col min="9731" max="9731" width="3.21875" style="80" customWidth="1"/>
    <col min="9732" max="9732" width="7.6640625" style="80" customWidth="1"/>
    <col min="9733" max="9733" width="3.6640625" style="80" customWidth="1"/>
    <col min="9734" max="9734" width="0.88671875" style="80" customWidth="1"/>
    <col min="9735" max="9744" width="7.6640625" style="80" customWidth="1"/>
    <col min="9745" max="9757" width="6.6640625" style="80" customWidth="1"/>
    <col min="9758" max="9984" width="9" style="80"/>
    <col min="9985" max="9985" width="1.44140625" style="80" customWidth="1"/>
    <col min="9986" max="9986" width="0.88671875" style="80" customWidth="1"/>
    <col min="9987" max="9987" width="3.21875" style="80" customWidth="1"/>
    <col min="9988" max="9988" width="7.6640625" style="80" customWidth="1"/>
    <col min="9989" max="9989" width="3.6640625" style="80" customWidth="1"/>
    <col min="9990" max="9990" width="0.88671875" style="80" customWidth="1"/>
    <col min="9991" max="10000" width="7.6640625" style="80" customWidth="1"/>
    <col min="10001" max="10013" width="6.6640625" style="80" customWidth="1"/>
    <col min="10014" max="10240" width="9" style="80"/>
    <col min="10241" max="10241" width="1.44140625" style="80" customWidth="1"/>
    <col min="10242" max="10242" width="0.88671875" style="80" customWidth="1"/>
    <col min="10243" max="10243" width="3.21875" style="80" customWidth="1"/>
    <col min="10244" max="10244" width="7.6640625" style="80" customWidth="1"/>
    <col min="10245" max="10245" width="3.6640625" style="80" customWidth="1"/>
    <col min="10246" max="10246" width="0.88671875" style="80" customWidth="1"/>
    <col min="10247" max="10256" width="7.6640625" style="80" customWidth="1"/>
    <col min="10257" max="10269" width="6.6640625" style="80" customWidth="1"/>
    <col min="10270" max="10496" width="9" style="80"/>
    <col min="10497" max="10497" width="1.44140625" style="80" customWidth="1"/>
    <col min="10498" max="10498" width="0.88671875" style="80" customWidth="1"/>
    <col min="10499" max="10499" width="3.21875" style="80" customWidth="1"/>
    <col min="10500" max="10500" width="7.6640625" style="80" customWidth="1"/>
    <col min="10501" max="10501" width="3.6640625" style="80" customWidth="1"/>
    <col min="10502" max="10502" width="0.88671875" style="80" customWidth="1"/>
    <col min="10503" max="10512" width="7.6640625" style="80" customWidth="1"/>
    <col min="10513" max="10525" width="6.6640625" style="80" customWidth="1"/>
    <col min="10526" max="10752" width="9" style="80"/>
    <col min="10753" max="10753" width="1.44140625" style="80" customWidth="1"/>
    <col min="10754" max="10754" width="0.88671875" style="80" customWidth="1"/>
    <col min="10755" max="10755" width="3.21875" style="80" customWidth="1"/>
    <col min="10756" max="10756" width="7.6640625" style="80" customWidth="1"/>
    <col min="10757" max="10757" width="3.6640625" style="80" customWidth="1"/>
    <col min="10758" max="10758" width="0.88671875" style="80" customWidth="1"/>
    <col min="10759" max="10768" width="7.6640625" style="80" customWidth="1"/>
    <col min="10769" max="10781" width="6.6640625" style="80" customWidth="1"/>
    <col min="10782" max="11008" width="9" style="80"/>
    <col min="11009" max="11009" width="1.44140625" style="80" customWidth="1"/>
    <col min="11010" max="11010" width="0.88671875" style="80" customWidth="1"/>
    <col min="11011" max="11011" width="3.21875" style="80" customWidth="1"/>
    <col min="11012" max="11012" width="7.6640625" style="80" customWidth="1"/>
    <col min="11013" max="11013" width="3.6640625" style="80" customWidth="1"/>
    <col min="11014" max="11014" width="0.88671875" style="80" customWidth="1"/>
    <col min="11015" max="11024" width="7.6640625" style="80" customWidth="1"/>
    <col min="11025" max="11037" width="6.6640625" style="80" customWidth="1"/>
    <col min="11038" max="11264" width="9" style="80"/>
    <col min="11265" max="11265" width="1.44140625" style="80" customWidth="1"/>
    <col min="11266" max="11266" width="0.88671875" style="80" customWidth="1"/>
    <col min="11267" max="11267" width="3.21875" style="80" customWidth="1"/>
    <col min="11268" max="11268" width="7.6640625" style="80" customWidth="1"/>
    <col min="11269" max="11269" width="3.6640625" style="80" customWidth="1"/>
    <col min="11270" max="11270" width="0.88671875" style="80" customWidth="1"/>
    <col min="11271" max="11280" width="7.6640625" style="80" customWidth="1"/>
    <col min="11281" max="11293" width="6.6640625" style="80" customWidth="1"/>
    <col min="11294" max="11520" width="9" style="80"/>
    <col min="11521" max="11521" width="1.44140625" style="80" customWidth="1"/>
    <col min="11522" max="11522" width="0.88671875" style="80" customWidth="1"/>
    <col min="11523" max="11523" width="3.21875" style="80" customWidth="1"/>
    <col min="11524" max="11524" width="7.6640625" style="80" customWidth="1"/>
    <col min="11525" max="11525" width="3.6640625" style="80" customWidth="1"/>
    <col min="11526" max="11526" width="0.88671875" style="80" customWidth="1"/>
    <col min="11527" max="11536" width="7.6640625" style="80" customWidth="1"/>
    <col min="11537" max="11549" width="6.6640625" style="80" customWidth="1"/>
    <col min="11550" max="11776" width="9" style="80"/>
    <col min="11777" max="11777" width="1.44140625" style="80" customWidth="1"/>
    <col min="11778" max="11778" width="0.88671875" style="80" customWidth="1"/>
    <col min="11779" max="11779" width="3.21875" style="80" customWidth="1"/>
    <col min="11780" max="11780" width="7.6640625" style="80" customWidth="1"/>
    <col min="11781" max="11781" width="3.6640625" style="80" customWidth="1"/>
    <col min="11782" max="11782" width="0.88671875" style="80" customWidth="1"/>
    <col min="11783" max="11792" width="7.6640625" style="80" customWidth="1"/>
    <col min="11793" max="11805" width="6.6640625" style="80" customWidth="1"/>
    <col min="11806" max="12032" width="9" style="80"/>
    <col min="12033" max="12033" width="1.44140625" style="80" customWidth="1"/>
    <col min="12034" max="12034" width="0.88671875" style="80" customWidth="1"/>
    <col min="12035" max="12035" width="3.21875" style="80" customWidth="1"/>
    <col min="12036" max="12036" width="7.6640625" style="80" customWidth="1"/>
    <col min="12037" max="12037" width="3.6640625" style="80" customWidth="1"/>
    <col min="12038" max="12038" width="0.88671875" style="80" customWidth="1"/>
    <col min="12039" max="12048" width="7.6640625" style="80" customWidth="1"/>
    <col min="12049" max="12061" width="6.6640625" style="80" customWidth="1"/>
    <col min="12062" max="12288" width="9" style="80"/>
    <col min="12289" max="12289" width="1.44140625" style="80" customWidth="1"/>
    <col min="12290" max="12290" width="0.88671875" style="80" customWidth="1"/>
    <col min="12291" max="12291" width="3.21875" style="80" customWidth="1"/>
    <col min="12292" max="12292" width="7.6640625" style="80" customWidth="1"/>
    <col min="12293" max="12293" width="3.6640625" style="80" customWidth="1"/>
    <col min="12294" max="12294" width="0.88671875" style="80" customWidth="1"/>
    <col min="12295" max="12304" width="7.6640625" style="80" customWidth="1"/>
    <col min="12305" max="12317" width="6.6640625" style="80" customWidth="1"/>
    <col min="12318" max="12544" width="9" style="80"/>
    <col min="12545" max="12545" width="1.44140625" style="80" customWidth="1"/>
    <col min="12546" max="12546" width="0.88671875" style="80" customWidth="1"/>
    <col min="12547" max="12547" width="3.21875" style="80" customWidth="1"/>
    <col min="12548" max="12548" width="7.6640625" style="80" customWidth="1"/>
    <col min="12549" max="12549" width="3.6640625" style="80" customWidth="1"/>
    <col min="12550" max="12550" width="0.88671875" style="80" customWidth="1"/>
    <col min="12551" max="12560" width="7.6640625" style="80" customWidth="1"/>
    <col min="12561" max="12573" width="6.6640625" style="80" customWidth="1"/>
    <col min="12574" max="12800" width="9" style="80"/>
    <col min="12801" max="12801" width="1.44140625" style="80" customWidth="1"/>
    <col min="12802" max="12802" width="0.88671875" style="80" customWidth="1"/>
    <col min="12803" max="12803" width="3.21875" style="80" customWidth="1"/>
    <col min="12804" max="12804" width="7.6640625" style="80" customWidth="1"/>
    <col min="12805" max="12805" width="3.6640625" style="80" customWidth="1"/>
    <col min="12806" max="12806" width="0.88671875" style="80" customWidth="1"/>
    <col min="12807" max="12816" width="7.6640625" style="80" customWidth="1"/>
    <col min="12817" max="12829" width="6.6640625" style="80" customWidth="1"/>
    <col min="12830" max="13056" width="9" style="80"/>
    <col min="13057" max="13057" width="1.44140625" style="80" customWidth="1"/>
    <col min="13058" max="13058" width="0.88671875" style="80" customWidth="1"/>
    <col min="13059" max="13059" width="3.21875" style="80" customWidth="1"/>
    <col min="13060" max="13060" width="7.6640625" style="80" customWidth="1"/>
    <col min="13061" max="13061" width="3.6640625" style="80" customWidth="1"/>
    <col min="13062" max="13062" width="0.88671875" style="80" customWidth="1"/>
    <col min="13063" max="13072" width="7.6640625" style="80" customWidth="1"/>
    <col min="13073" max="13085" width="6.6640625" style="80" customWidth="1"/>
    <col min="13086" max="13312" width="9" style="80"/>
    <col min="13313" max="13313" width="1.44140625" style="80" customWidth="1"/>
    <col min="13314" max="13314" width="0.88671875" style="80" customWidth="1"/>
    <col min="13315" max="13315" width="3.21875" style="80" customWidth="1"/>
    <col min="13316" max="13316" width="7.6640625" style="80" customWidth="1"/>
    <col min="13317" max="13317" width="3.6640625" style="80" customWidth="1"/>
    <col min="13318" max="13318" width="0.88671875" style="80" customWidth="1"/>
    <col min="13319" max="13328" width="7.6640625" style="80" customWidth="1"/>
    <col min="13329" max="13341" width="6.6640625" style="80" customWidth="1"/>
    <col min="13342" max="13568" width="9" style="80"/>
    <col min="13569" max="13569" width="1.44140625" style="80" customWidth="1"/>
    <col min="13570" max="13570" width="0.88671875" style="80" customWidth="1"/>
    <col min="13571" max="13571" width="3.21875" style="80" customWidth="1"/>
    <col min="13572" max="13572" width="7.6640625" style="80" customWidth="1"/>
    <col min="13573" max="13573" width="3.6640625" style="80" customWidth="1"/>
    <col min="13574" max="13574" width="0.88671875" style="80" customWidth="1"/>
    <col min="13575" max="13584" width="7.6640625" style="80" customWidth="1"/>
    <col min="13585" max="13597" width="6.6640625" style="80" customWidth="1"/>
    <col min="13598" max="13824" width="9" style="80"/>
    <col min="13825" max="13825" width="1.44140625" style="80" customWidth="1"/>
    <col min="13826" max="13826" width="0.88671875" style="80" customWidth="1"/>
    <col min="13827" max="13827" width="3.21875" style="80" customWidth="1"/>
    <col min="13828" max="13828" width="7.6640625" style="80" customWidth="1"/>
    <col min="13829" max="13829" width="3.6640625" style="80" customWidth="1"/>
    <col min="13830" max="13830" width="0.88671875" style="80" customWidth="1"/>
    <col min="13831" max="13840" width="7.6640625" style="80" customWidth="1"/>
    <col min="13841" max="13853" width="6.6640625" style="80" customWidth="1"/>
    <col min="13854" max="14080" width="9" style="80"/>
    <col min="14081" max="14081" width="1.44140625" style="80" customWidth="1"/>
    <col min="14082" max="14082" width="0.88671875" style="80" customWidth="1"/>
    <col min="14083" max="14083" width="3.21875" style="80" customWidth="1"/>
    <col min="14084" max="14084" width="7.6640625" style="80" customWidth="1"/>
    <col min="14085" max="14085" width="3.6640625" style="80" customWidth="1"/>
    <col min="14086" max="14086" width="0.88671875" style="80" customWidth="1"/>
    <col min="14087" max="14096" width="7.6640625" style="80" customWidth="1"/>
    <col min="14097" max="14109" width="6.6640625" style="80" customWidth="1"/>
    <col min="14110" max="14336" width="9" style="80"/>
    <col min="14337" max="14337" width="1.44140625" style="80" customWidth="1"/>
    <col min="14338" max="14338" width="0.88671875" style="80" customWidth="1"/>
    <col min="14339" max="14339" width="3.21875" style="80" customWidth="1"/>
    <col min="14340" max="14340" width="7.6640625" style="80" customWidth="1"/>
    <col min="14341" max="14341" width="3.6640625" style="80" customWidth="1"/>
    <col min="14342" max="14342" width="0.88671875" style="80" customWidth="1"/>
    <col min="14343" max="14352" width="7.6640625" style="80" customWidth="1"/>
    <col min="14353" max="14365" width="6.6640625" style="80" customWidth="1"/>
    <col min="14366" max="14592" width="9" style="80"/>
    <col min="14593" max="14593" width="1.44140625" style="80" customWidth="1"/>
    <col min="14594" max="14594" width="0.88671875" style="80" customWidth="1"/>
    <col min="14595" max="14595" width="3.21875" style="80" customWidth="1"/>
    <col min="14596" max="14596" width="7.6640625" style="80" customWidth="1"/>
    <col min="14597" max="14597" width="3.6640625" style="80" customWidth="1"/>
    <col min="14598" max="14598" width="0.88671875" style="80" customWidth="1"/>
    <col min="14599" max="14608" width="7.6640625" style="80" customWidth="1"/>
    <col min="14609" max="14621" width="6.6640625" style="80" customWidth="1"/>
    <col min="14622" max="14848" width="9" style="80"/>
    <col min="14849" max="14849" width="1.44140625" style="80" customWidth="1"/>
    <col min="14850" max="14850" width="0.88671875" style="80" customWidth="1"/>
    <col min="14851" max="14851" width="3.21875" style="80" customWidth="1"/>
    <col min="14852" max="14852" width="7.6640625" style="80" customWidth="1"/>
    <col min="14853" max="14853" width="3.6640625" style="80" customWidth="1"/>
    <col min="14854" max="14854" width="0.88671875" style="80" customWidth="1"/>
    <col min="14855" max="14864" width="7.6640625" style="80" customWidth="1"/>
    <col min="14865" max="14877" width="6.6640625" style="80" customWidth="1"/>
    <col min="14878" max="15104" width="9" style="80"/>
    <col min="15105" max="15105" width="1.44140625" style="80" customWidth="1"/>
    <col min="15106" max="15106" width="0.88671875" style="80" customWidth="1"/>
    <col min="15107" max="15107" width="3.21875" style="80" customWidth="1"/>
    <col min="15108" max="15108" width="7.6640625" style="80" customWidth="1"/>
    <col min="15109" max="15109" width="3.6640625" style="80" customWidth="1"/>
    <col min="15110" max="15110" width="0.88671875" style="80" customWidth="1"/>
    <col min="15111" max="15120" width="7.6640625" style="80" customWidth="1"/>
    <col min="15121" max="15133" width="6.6640625" style="80" customWidth="1"/>
    <col min="15134" max="15360" width="9" style="80"/>
    <col min="15361" max="15361" width="1.44140625" style="80" customWidth="1"/>
    <col min="15362" max="15362" width="0.88671875" style="80" customWidth="1"/>
    <col min="15363" max="15363" width="3.21875" style="80" customWidth="1"/>
    <col min="15364" max="15364" width="7.6640625" style="80" customWidth="1"/>
    <col min="15365" max="15365" width="3.6640625" style="80" customWidth="1"/>
    <col min="15366" max="15366" width="0.88671875" style="80" customWidth="1"/>
    <col min="15367" max="15376" width="7.6640625" style="80" customWidth="1"/>
    <col min="15377" max="15389" width="6.6640625" style="80" customWidth="1"/>
    <col min="15390" max="15616" width="9" style="80"/>
    <col min="15617" max="15617" width="1.44140625" style="80" customWidth="1"/>
    <col min="15618" max="15618" width="0.88671875" style="80" customWidth="1"/>
    <col min="15619" max="15619" width="3.21875" style="80" customWidth="1"/>
    <col min="15620" max="15620" width="7.6640625" style="80" customWidth="1"/>
    <col min="15621" max="15621" width="3.6640625" style="80" customWidth="1"/>
    <col min="15622" max="15622" width="0.88671875" style="80" customWidth="1"/>
    <col min="15623" max="15632" width="7.6640625" style="80" customWidth="1"/>
    <col min="15633" max="15645" width="6.6640625" style="80" customWidth="1"/>
    <col min="15646" max="15872" width="9" style="80"/>
    <col min="15873" max="15873" width="1.44140625" style="80" customWidth="1"/>
    <col min="15874" max="15874" width="0.88671875" style="80" customWidth="1"/>
    <col min="15875" max="15875" width="3.21875" style="80" customWidth="1"/>
    <col min="15876" max="15876" width="7.6640625" style="80" customWidth="1"/>
    <col min="15877" max="15877" width="3.6640625" style="80" customWidth="1"/>
    <col min="15878" max="15878" width="0.88671875" style="80" customWidth="1"/>
    <col min="15879" max="15888" width="7.6640625" style="80" customWidth="1"/>
    <col min="15889" max="15901" width="6.6640625" style="80" customWidth="1"/>
    <col min="15902" max="16128" width="9" style="80"/>
    <col min="16129" max="16129" width="1.44140625" style="80" customWidth="1"/>
    <col min="16130" max="16130" width="0.88671875" style="80" customWidth="1"/>
    <col min="16131" max="16131" width="3.21875" style="80" customWidth="1"/>
    <col min="16132" max="16132" width="7.6640625" style="80" customWidth="1"/>
    <col min="16133" max="16133" width="3.6640625" style="80" customWidth="1"/>
    <col min="16134" max="16134" width="0.88671875" style="80" customWidth="1"/>
    <col min="16135" max="16144" width="7.6640625" style="80" customWidth="1"/>
    <col min="16145" max="16157" width="6.6640625" style="80" customWidth="1"/>
    <col min="16158" max="16384" width="9" style="80"/>
  </cols>
  <sheetData>
    <row r="1" spans="2:16" s="75" customFormat="1" ht="20.100000000000001" customHeight="1" x14ac:dyDescent="0.2">
      <c r="C1" s="75" t="s">
        <v>110</v>
      </c>
    </row>
    <row r="2" spans="2:16" s="75" customFormat="1" ht="20.100000000000001" customHeight="1" x14ac:dyDescent="0.2">
      <c r="D2" s="159" t="s">
        <v>111</v>
      </c>
      <c r="E2" s="159"/>
      <c r="F2" s="159"/>
      <c r="G2" s="159"/>
      <c r="H2" s="159"/>
      <c r="I2" s="159"/>
      <c r="J2" s="159"/>
      <c r="K2" s="159"/>
      <c r="L2" s="159"/>
      <c r="M2" s="159"/>
      <c r="N2" s="159"/>
      <c r="O2" s="159"/>
    </row>
    <row r="3" spans="2:16" s="75" customFormat="1" ht="26.25" customHeight="1" x14ac:dyDescent="0.2">
      <c r="H3" s="160" t="s">
        <v>112</v>
      </c>
      <c r="I3" s="160"/>
      <c r="J3" s="160"/>
      <c r="K3" s="160"/>
      <c r="L3" s="77" t="s">
        <v>113</v>
      </c>
    </row>
    <row r="4" spans="2:16" s="75" customFormat="1" ht="20.100000000000001" customHeight="1" x14ac:dyDescent="0.2"/>
    <row r="5" spans="2:16" ht="12" customHeight="1" x14ac:dyDescent="0.2">
      <c r="B5" s="78"/>
      <c r="C5" s="161" t="s">
        <v>114</v>
      </c>
      <c r="D5" s="161"/>
      <c r="E5" s="161"/>
      <c r="F5" s="79"/>
      <c r="G5" s="117" t="s">
        <v>115</v>
      </c>
      <c r="H5" s="117" t="s">
        <v>116</v>
      </c>
      <c r="I5" s="117" t="s">
        <v>117</v>
      </c>
      <c r="J5" s="117" t="s">
        <v>118</v>
      </c>
      <c r="K5" s="117" t="s">
        <v>115</v>
      </c>
      <c r="L5" s="117" t="s">
        <v>119</v>
      </c>
      <c r="M5" s="117" t="s">
        <v>117</v>
      </c>
      <c r="N5" s="117" t="s">
        <v>118</v>
      </c>
      <c r="O5" s="117" t="s">
        <v>115</v>
      </c>
      <c r="P5" s="117" t="s">
        <v>120</v>
      </c>
    </row>
    <row r="6" spans="2:16" ht="32.4" customHeight="1" x14ac:dyDescent="0.2">
      <c r="B6" s="81"/>
      <c r="C6" s="162"/>
      <c r="D6" s="162"/>
      <c r="E6" s="162"/>
      <c r="F6" s="82"/>
      <c r="G6" s="118" t="str">
        <f>IF($M$20="","", IF(LEN($M$20)&gt;=10, MID($M$20,LEN($M$20)-9,1), IF(LEN($M$20)=9, "￥", "")))</f>
        <v/>
      </c>
      <c r="H6" s="118" t="str">
        <f>IF($M$20="","", IF(LEN($M$20)&gt;=9, MID($M$20,LEN($M$20)-8,1), IF(LEN($M$20)=8, "￥", "")))</f>
        <v/>
      </c>
      <c r="I6" s="118" t="str">
        <f>IF($M$20="","", IF(LEN($M$20)&gt;=8, MID($M$20,LEN($M$20)-7,1), IF(LEN($M$20)=7, "￥", "")))</f>
        <v/>
      </c>
      <c r="J6" s="118" t="str">
        <f>IF($M$20="","", IF(LEN($M$20)&gt;=7, MID($M$20,LEN($M$20)-6,1), IF(LEN($M$20)=6, "￥", "")))</f>
        <v/>
      </c>
      <c r="K6" s="118" t="str">
        <f>IF($M$20="","", IF(LEN($M$20)&gt;=6, MID($M$20,LEN($M$20)-5,1), IF(LEN($M$20)=5, "￥", "")))</f>
        <v/>
      </c>
      <c r="L6" s="118" t="str">
        <f>IF($M$20="","", IF(LEN($M$20)&gt;=5, MID($M$20,LEN($M$20)-4,1), IF(LEN($M$20)=4, "￥", "")))</f>
        <v/>
      </c>
      <c r="M6" s="118" t="str">
        <f>IF($M$20="","", IF(LEN($M$20)&gt;=4, MID($M$20,LEN($M$20)-3,1), IF(LEN($M$20)=3, "￥", "")))</f>
        <v/>
      </c>
      <c r="N6" s="118" t="str">
        <f>IF($M$20="","", IF(LEN($M$20)&gt;=3, MID($M$20,LEN($M$20)-2,1), IF(LEN($M$20)=2, "￥", "")))</f>
        <v/>
      </c>
      <c r="O6" s="118" t="str">
        <f>IF($M$20="","", IF(LEN($M$20)&gt;=2, MID($M$20,LEN($M$20)-1,1), IF(LEN($M$20)=1, "￥", "")))</f>
        <v/>
      </c>
      <c r="P6" s="118" t="str">
        <f>IF($M$20="","", IF(LEN($M$20)&gt;=1, RIGHT($M$20,1), ""))</f>
        <v/>
      </c>
    </row>
    <row r="7" spans="2:16" s="75" customFormat="1" ht="22.5" customHeight="1" x14ac:dyDescent="0.2">
      <c r="B7" s="83"/>
      <c r="C7" s="155" t="s">
        <v>121</v>
      </c>
      <c r="D7" s="155"/>
      <c r="E7" s="155"/>
      <c r="F7" s="84"/>
      <c r="G7" s="163" t="str">
        <f>第1号様式!AD5</f>
        <v>沖縄県立宮古病院給食業務委託</v>
      </c>
      <c r="H7" s="164"/>
      <c r="I7" s="164"/>
      <c r="J7" s="164"/>
      <c r="K7" s="164"/>
      <c r="L7" s="164"/>
      <c r="M7" s="164"/>
      <c r="N7" s="164"/>
      <c r="O7" s="164"/>
      <c r="P7" s="165"/>
    </row>
    <row r="8" spans="2:16" s="75" customFormat="1" ht="20.100000000000001" customHeight="1" x14ac:dyDescent="0.2">
      <c r="B8" s="83"/>
      <c r="C8" s="155" t="s">
        <v>122</v>
      </c>
      <c r="D8" s="155"/>
      <c r="E8" s="155"/>
      <c r="F8" s="84"/>
      <c r="G8" s="156" t="s">
        <v>155</v>
      </c>
      <c r="H8" s="157"/>
      <c r="I8" s="157"/>
      <c r="J8" s="157"/>
      <c r="K8" s="157"/>
      <c r="L8" s="157"/>
      <c r="M8" s="157"/>
      <c r="N8" s="157"/>
      <c r="O8" s="157"/>
      <c r="P8" s="158"/>
    </row>
    <row r="9" spans="2:16" s="75" customFormat="1" ht="20.100000000000001" customHeight="1" x14ac:dyDescent="0.2">
      <c r="B9" s="83"/>
      <c r="C9" s="155" t="s">
        <v>123</v>
      </c>
      <c r="D9" s="155"/>
      <c r="E9" s="155"/>
      <c r="F9" s="84"/>
      <c r="G9" s="156" t="s">
        <v>158</v>
      </c>
      <c r="H9" s="157"/>
      <c r="I9" s="157"/>
      <c r="J9" s="157"/>
      <c r="K9" s="157"/>
      <c r="L9" s="157"/>
      <c r="M9" s="157"/>
      <c r="N9" s="157"/>
      <c r="O9" s="157"/>
      <c r="P9" s="158"/>
    </row>
    <row r="10" spans="2:16" s="75" customFormat="1" ht="20.100000000000001" customHeight="1" x14ac:dyDescent="0.2">
      <c r="B10" s="83"/>
      <c r="C10" s="155" t="s">
        <v>124</v>
      </c>
      <c r="D10" s="155"/>
      <c r="E10" s="155"/>
      <c r="F10" s="84"/>
      <c r="G10" s="166" t="s">
        <v>125</v>
      </c>
      <c r="H10" s="167"/>
      <c r="I10" s="167"/>
      <c r="J10" s="167"/>
      <c r="K10" s="167"/>
      <c r="L10" s="167"/>
      <c r="M10" s="167"/>
      <c r="N10" s="167"/>
      <c r="O10" s="167"/>
      <c r="P10" s="168"/>
    </row>
    <row r="11" spans="2:16" s="75" customFormat="1" ht="20.100000000000001" customHeight="1" x14ac:dyDescent="0.2">
      <c r="B11" s="83"/>
      <c r="C11" s="155" t="s">
        <v>126</v>
      </c>
      <c r="D11" s="155"/>
      <c r="E11" s="155"/>
      <c r="F11" s="84"/>
      <c r="G11" s="86"/>
      <c r="H11" s="168"/>
      <c r="I11" s="169"/>
      <c r="J11" s="169"/>
      <c r="K11" s="169"/>
      <c r="L11" s="169"/>
      <c r="M11" s="169"/>
      <c r="N11" s="169"/>
      <c r="O11" s="169"/>
      <c r="P11" s="169"/>
    </row>
    <row r="12" spans="2:16" s="75" customFormat="1" ht="24.9" customHeight="1" x14ac:dyDescent="0.2">
      <c r="B12" s="83"/>
      <c r="C12" s="170" t="s">
        <v>127</v>
      </c>
      <c r="D12" s="171"/>
      <c r="E12" s="171"/>
      <c r="F12" s="171"/>
      <c r="G12" s="171"/>
      <c r="H12" s="171"/>
      <c r="I12" s="171"/>
      <c r="J12" s="171"/>
      <c r="K12" s="171"/>
      <c r="L12" s="171"/>
      <c r="M12" s="171"/>
      <c r="N12" s="171"/>
      <c r="O12" s="171"/>
      <c r="P12" s="171"/>
    </row>
    <row r="13" spans="2:16" s="76" customFormat="1" ht="36" customHeight="1" x14ac:dyDescent="0.2">
      <c r="B13" s="88"/>
      <c r="C13" s="172" t="s">
        <v>128</v>
      </c>
      <c r="D13" s="172"/>
      <c r="E13" s="172"/>
      <c r="F13" s="172"/>
      <c r="G13" s="84"/>
      <c r="H13" s="173" t="s">
        <v>156</v>
      </c>
      <c r="I13" s="170"/>
      <c r="J13" s="87" t="s">
        <v>129</v>
      </c>
      <c r="K13" s="173" t="s">
        <v>130</v>
      </c>
      <c r="L13" s="174"/>
      <c r="M13" s="173" t="s">
        <v>157</v>
      </c>
      <c r="N13" s="175"/>
      <c r="O13" s="173" t="s">
        <v>131</v>
      </c>
      <c r="P13" s="175"/>
    </row>
    <row r="14" spans="2:16" s="75" customFormat="1" ht="21.9" customHeight="1" x14ac:dyDescent="0.2">
      <c r="B14" s="83"/>
      <c r="C14" s="90" t="s">
        <v>150</v>
      </c>
      <c r="D14" s="84"/>
      <c r="E14" s="84"/>
      <c r="F14" s="84"/>
      <c r="G14" s="84"/>
      <c r="H14" s="176">
        <v>136920</v>
      </c>
      <c r="I14" s="177"/>
      <c r="J14" s="87" t="s">
        <v>132</v>
      </c>
      <c r="K14" s="178"/>
      <c r="L14" s="178"/>
      <c r="M14" s="179" t="str">
        <f>IF(K14="","",H14*K14)</f>
        <v/>
      </c>
      <c r="N14" s="180"/>
      <c r="O14" s="181"/>
      <c r="P14" s="182"/>
    </row>
    <row r="15" spans="2:16" s="75" customFormat="1" ht="21.9" customHeight="1" x14ac:dyDescent="0.2">
      <c r="B15" s="83"/>
      <c r="C15" s="90" t="s">
        <v>151</v>
      </c>
      <c r="D15" s="84"/>
      <c r="E15" s="84"/>
      <c r="F15" s="84"/>
      <c r="G15" s="84"/>
      <c r="H15" s="183">
        <v>134496</v>
      </c>
      <c r="I15" s="184"/>
      <c r="J15" s="91" t="s">
        <v>132</v>
      </c>
      <c r="K15" s="185"/>
      <c r="L15" s="185"/>
      <c r="M15" s="179" t="str">
        <f t="shared" ref="M15:M17" si="0">IF(K15="","",H15*K15)</f>
        <v/>
      </c>
      <c r="N15" s="180"/>
      <c r="O15" s="181"/>
      <c r="P15" s="182"/>
    </row>
    <row r="16" spans="2:16" s="75" customFormat="1" ht="21.9" customHeight="1" x14ac:dyDescent="0.2">
      <c r="B16" s="83"/>
      <c r="C16" s="90" t="s">
        <v>152</v>
      </c>
      <c r="D16" s="84"/>
      <c r="E16" s="84"/>
      <c r="F16" s="84"/>
      <c r="G16" s="92"/>
      <c r="H16" s="186">
        <v>139584</v>
      </c>
      <c r="I16" s="187"/>
      <c r="J16" s="87" t="s">
        <v>132</v>
      </c>
      <c r="K16" s="188"/>
      <c r="L16" s="189"/>
      <c r="M16" s="179" t="str">
        <f t="shared" si="0"/>
        <v/>
      </c>
      <c r="N16" s="180"/>
      <c r="O16" s="181"/>
      <c r="P16" s="182"/>
    </row>
    <row r="17" spans="2:18" s="75" customFormat="1" ht="21.9" customHeight="1" x14ac:dyDescent="0.2">
      <c r="B17" s="83"/>
      <c r="C17" s="90" t="s">
        <v>153</v>
      </c>
      <c r="D17" s="84"/>
      <c r="E17" s="84"/>
      <c r="F17" s="84"/>
      <c r="G17" s="84"/>
      <c r="H17" s="186">
        <v>730</v>
      </c>
      <c r="I17" s="187"/>
      <c r="J17" s="93" t="s">
        <v>132</v>
      </c>
      <c r="K17" s="178"/>
      <c r="L17" s="178"/>
      <c r="M17" s="179" t="str">
        <f t="shared" si="0"/>
        <v/>
      </c>
      <c r="N17" s="180"/>
      <c r="O17" s="198"/>
      <c r="P17" s="199"/>
    </row>
    <row r="18" spans="2:18" s="76" customFormat="1" ht="21.75" customHeight="1" x14ac:dyDescent="0.2">
      <c r="B18" s="88"/>
      <c r="C18" s="85" t="s">
        <v>133</v>
      </c>
      <c r="D18" s="89"/>
      <c r="E18" s="89"/>
      <c r="F18" s="89"/>
      <c r="G18" s="92"/>
      <c r="H18" s="190">
        <v>24</v>
      </c>
      <c r="I18" s="191"/>
      <c r="J18" s="87" t="s">
        <v>134</v>
      </c>
      <c r="K18" s="192"/>
      <c r="L18" s="193"/>
      <c r="M18" s="179" t="str">
        <f t="shared" ref="M18" si="1">IF(K18="","",H18*K18)</f>
        <v/>
      </c>
      <c r="N18" s="180"/>
      <c r="O18" s="181"/>
      <c r="P18" s="182"/>
      <c r="R18" s="75"/>
    </row>
    <row r="19" spans="2:18" s="75" customFormat="1" ht="21.9" customHeight="1" x14ac:dyDescent="0.2">
      <c r="B19" s="83"/>
      <c r="C19" s="204" t="s">
        <v>154</v>
      </c>
      <c r="D19" s="204"/>
      <c r="E19" s="204"/>
      <c r="F19" s="204"/>
      <c r="G19" s="205"/>
      <c r="H19" s="200"/>
      <c r="I19" s="201"/>
      <c r="J19" s="94" t="s">
        <v>135</v>
      </c>
      <c r="K19" s="202"/>
      <c r="L19" s="202"/>
      <c r="M19" s="179">
        <v>26154410</v>
      </c>
      <c r="N19" s="180"/>
      <c r="O19" s="198" t="s">
        <v>136</v>
      </c>
      <c r="P19" s="203"/>
    </row>
    <row r="20" spans="2:18" s="75" customFormat="1" ht="24.9" customHeight="1" x14ac:dyDescent="0.2">
      <c r="B20" s="83"/>
      <c r="C20" s="172" t="s">
        <v>137</v>
      </c>
      <c r="D20" s="172"/>
      <c r="E20" s="172"/>
      <c r="F20" s="172"/>
      <c r="G20" s="170"/>
      <c r="H20" s="200"/>
      <c r="I20" s="206"/>
      <c r="J20" s="206"/>
      <c r="K20" s="206"/>
      <c r="L20" s="201"/>
      <c r="M20" s="179" t="str">
        <f>IF(M18="","",(SUM(M14:N19)))</f>
        <v/>
      </c>
      <c r="N20" s="180"/>
      <c r="O20" s="181"/>
      <c r="P20" s="182"/>
      <c r="R20" s="116"/>
    </row>
    <row r="21" spans="2:18" s="75" customFormat="1" ht="20.100000000000001" customHeight="1" x14ac:dyDescent="0.2">
      <c r="B21" s="95"/>
      <c r="C21" s="194" t="s">
        <v>138</v>
      </c>
      <c r="D21" s="194"/>
      <c r="E21" s="194"/>
      <c r="F21" s="194"/>
      <c r="G21" s="194"/>
      <c r="H21" s="194"/>
      <c r="I21" s="194"/>
      <c r="J21" s="194"/>
      <c r="K21" s="194"/>
      <c r="L21" s="194"/>
      <c r="M21" s="194"/>
      <c r="N21" s="194"/>
      <c r="O21" s="194"/>
      <c r="P21" s="195"/>
    </row>
    <row r="22" spans="2:18" s="75" customFormat="1" ht="20.100000000000001" customHeight="1" x14ac:dyDescent="0.2">
      <c r="B22" s="95"/>
      <c r="C22" s="196" t="s">
        <v>139</v>
      </c>
      <c r="D22" s="196"/>
      <c r="E22" s="196"/>
      <c r="F22" s="196"/>
      <c r="G22" s="196"/>
      <c r="H22" s="196"/>
      <c r="I22" s="196"/>
      <c r="J22" s="196"/>
      <c r="K22" s="196"/>
      <c r="L22" s="196"/>
      <c r="M22" s="196"/>
      <c r="N22" s="196"/>
      <c r="O22" s="196"/>
      <c r="P22" s="197"/>
    </row>
    <row r="23" spans="2:18" s="75" customFormat="1" ht="20.100000000000001" customHeight="1" x14ac:dyDescent="0.2">
      <c r="B23" s="95"/>
      <c r="C23" s="102" t="s">
        <v>159</v>
      </c>
      <c r="D23" s="102"/>
      <c r="E23" s="102"/>
      <c r="F23" s="102"/>
      <c r="G23" s="102"/>
      <c r="H23" s="102"/>
      <c r="I23" s="102"/>
      <c r="J23" s="102"/>
      <c r="K23" s="102"/>
      <c r="L23" s="102"/>
      <c r="M23" s="102"/>
      <c r="N23" s="102"/>
      <c r="O23" s="102"/>
      <c r="P23" s="115"/>
    </row>
    <row r="24" spans="2:18" s="75" customFormat="1" ht="20.100000000000001" customHeight="1" x14ac:dyDescent="0.2">
      <c r="B24" s="95"/>
      <c r="C24" s="96" t="s">
        <v>160</v>
      </c>
      <c r="D24" s="96"/>
      <c r="E24" s="96"/>
      <c r="F24" s="96"/>
      <c r="G24" s="96"/>
      <c r="H24" s="96"/>
      <c r="I24" s="96"/>
      <c r="J24" s="96"/>
      <c r="K24" s="96"/>
      <c r="L24" s="96"/>
      <c r="M24" s="96"/>
      <c r="N24" s="96"/>
      <c r="O24" s="96"/>
      <c r="P24" s="97"/>
    </row>
    <row r="25" spans="2:18" s="75" customFormat="1" ht="20.100000000000001" customHeight="1" x14ac:dyDescent="0.2">
      <c r="B25" s="95"/>
      <c r="G25" s="98" t="s">
        <v>140</v>
      </c>
      <c r="P25" s="99"/>
    </row>
    <row r="26" spans="2:18" s="102" customFormat="1" ht="15.9" customHeight="1" x14ac:dyDescent="0.2">
      <c r="B26" s="100"/>
      <c r="C26" s="101"/>
      <c r="D26" s="101"/>
      <c r="E26" s="101"/>
      <c r="F26" s="101"/>
      <c r="H26" s="98"/>
      <c r="I26" s="98"/>
      <c r="P26" s="103"/>
    </row>
    <row r="27" spans="2:18" s="75" customFormat="1" ht="20.100000000000001" customHeight="1" x14ac:dyDescent="0.2">
      <c r="B27" s="95"/>
      <c r="H27" s="207" t="s">
        <v>141</v>
      </c>
      <c r="I27" s="207"/>
      <c r="J27" s="104" t="s">
        <v>142</v>
      </c>
      <c r="P27" s="99"/>
    </row>
    <row r="28" spans="2:18" s="106" customFormat="1" ht="20.100000000000001" customHeight="1" x14ac:dyDescent="0.2">
      <c r="B28" s="105"/>
      <c r="P28" s="107"/>
    </row>
    <row r="29" spans="2:18" s="106" customFormat="1" ht="20.100000000000001" customHeight="1" x14ac:dyDescent="0.2">
      <c r="B29" s="105"/>
      <c r="J29" s="208" t="s">
        <v>143</v>
      </c>
      <c r="K29" s="208"/>
      <c r="P29" s="107"/>
    </row>
    <row r="30" spans="2:18" s="106" customFormat="1" ht="20.100000000000001" customHeight="1" x14ac:dyDescent="0.2">
      <c r="B30" s="105"/>
      <c r="P30" s="107"/>
    </row>
    <row r="31" spans="2:18" s="106" customFormat="1" ht="20.100000000000001" customHeight="1" x14ac:dyDescent="0.2">
      <c r="B31" s="105"/>
      <c r="J31" s="208" t="s">
        <v>144</v>
      </c>
      <c r="K31" s="208"/>
      <c r="O31" s="76" t="s">
        <v>145</v>
      </c>
      <c r="P31" s="107"/>
    </row>
    <row r="32" spans="2:18" s="75" customFormat="1" ht="20.100000000000001" customHeight="1" x14ac:dyDescent="0.2">
      <c r="B32" s="95"/>
      <c r="P32" s="99"/>
    </row>
    <row r="33" spans="2:17" s="75" customFormat="1" ht="20.100000000000001" customHeight="1" x14ac:dyDescent="0.2">
      <c r="B33" s="95"/>
      <c r="P33" s="99"/>
    </row>
    <row r="34" spans="2:17" s="75" customFormat="1" ht="20.100000000000001" customHeight="1" x14ac:dyDescent="0.2">
      <c r="B34" s="95"/>
      <c r="J34" s="209" t="s">
        <v>146</v>
      </c>
      <c r="K34" s="209"/>
      <c r="O34" s="76" t="s">
        <v>145</v>
      </c>
      <c r="P34" s="99"/>
    </row>
    <row r="35" spans="2:17" s="75" customFormat="1" ht="20.100000000000001" customHeight="1" x14ac:dyDescent="0.2">
      <c r="B35" s="95"/>
      <c r="J35" s="75" t="s">
        <v>147</v>
      </c>
      <c r="P35" s="99"/>
    </row>
    <row r="36" spans="2:17" s="75" customFormat="1" ht="20.100000000000001" customHeight="1" x14ac:dyDescent="0.2">
      <c r="B36" s="95"/>
      <c r="P36" s="99"/>
    </row>
    <row r="37" spans="2:17" s="75" customFormat="1" ht="20.100000000000001" customHeight="1" x14ac:dyDescent="0.2">
      <c r="B37" s="108"/>
      <c r="C37" s="109" t="s">
        <v>148</v>
      </c>
      <c r="D37" s="109" t="s">
        <v>149</v>
      </c>
      <c r="E37" s="109"/>
      <c r="F37" s="110"/>
      <c r="G37" s="110"/>
      <c r="H37" s="110"/>
      <c r="I37" s="111"/>
      <c r="J37" s="110"/>
      <c r="K37" s="110"/>
      <c r="L37" s="110"/>
      <c r="M37" s="110"/>
      <c r="N37" s="110"/>
      <c r="O37" s="110"/>
      <c r="P37" s="112"/>
      <c r="Q37" s="113"/>
    </row>
    <row r="38" spans="2:17" s="75" customFormat="1" ht="20.100000000000001" customHeight="1" x14ac:dyDescent="0.2">
      <c r="B38" s="114"/>
      <c r="C38" s="114"/>
      <c r="D38" s="114"/>
      <c r="E38" s="114"/>
      <c r="F38" s="114"/>
      <c r="G38" s="114"/>
      <c r="H38" s="114"/>
      <c r="I38" s="114"/>
      <c r="J38" s="114"/>
      <c r="K38" s="114"/>
      <c r="L38" s="114"/>
      <c r="M38" s="114"/>
      <c r="N38" s="114"/>
      <c r="O38" s="114"/>
      <c r="P38" s="114"/>
    </row>
    <row r="39" spans="2:17" s="75" customFormat="1" ht="20.100000000000001" customHeight="1" x14ac:dyDescent="0.2"/>
    <row r="40" spans="2:17" s="75" customFormat="1" ht="20.100000000000001" customHeight="1" x14ac:dyDescent="0.2"/>
    <row r="41" spans="2:17" s="75" customFormat="1" ht="20.100000000000001" customHeight="1" x14ac:dyDescent="0.2"/>
    <row r="42" spans="2:17" s="75" customFormat="1" ht="20.100000000000001" customHeight="1" x14ac:dyDescent="0.2"/>
    <row r="43" spans="2:17" s="75" customFormat="1" ht="20.100000000000001" customHeight="1" x14ac:dyDescent="0.2"/>
    <row r="44" spans="2:17" ht="20.100000000000001" customHeight="1" x14ac:dyDescent="0.2"/>
    <row r="45" spans="2:17" ht="20.100000000000001" customHeight="1" x14ac:dyDescent="0.2"/>
    <row r="46" spans="2:17" ht="20.100000000000001" customHeight="1" x14ac:dyDescent="0.2"/>
    <row r="47" spans="2:17" ht="20.100000000000001" customHeight="1" x14ac:dyDescent="0.2"/>
    <row r="48" spans="2:17" ht="20.100000000000001" customHeight="1" x14ac:dyDescent="0.2"/>
    <row r="49" s="80" customFormat="1" ht="20.100000000000001" customHeight="1" x14ac:dyDescent="0.2"/>
    <row r="50" s="80" customFormat="1" ht="20.100000000000001" customHeight="1" x14ac:dyDescent="0.2"/>
    <row r="51" s="80" customFormat="1" ht="20.100000000000001" customHeight="1" x14ac:dyDescent="0.2"/>
    <row r="52" s="80" customFormat="1" ht="20.100000000000001" customHeight="1" x14ac:dyDescent="0.2"/>
    <row r="53" s="80" customFormat="1" ht="20.100000000000001" customHeight="1" x14ac:dyDescent="0.2"/>
    <row r="54" s="80" customFormat="1" ht="20.100000000000001" customHeight="1" x14ac:dyDescent="0.2"/>
    <row r="55" s="80" customFormat="1" ht="20.100000000000001" customHeight="1" x14ac:dyDescent="0.2"/>
    <row r="56" s="80" customFormat="1" ht="20.100000000000001" customHeight="1" x14ac:dyDescent="0.2"/>
  </sheetData>
  <mergeCells count="54">
    <mergeCell ref="H27:I27"/>
    <mergeCell ref="J29:K29"/>
    <mergeCell ref="J31:K31"/>
    <mergeCell ref="J34:K34"/>
    <mergeCell ref="C21:P21"/>
    <mergeCell ref="C22:P22"/>
    <mergeCell ref="H17:I17"/>
    <mergeCell ref="K17:L17"/>
    <mergeCell ref="M17:N17"/>
    <mergeCell ref="O17:P17"/>
    <mergeCell ref="H19:I19"/>
    <mergeCell ref="K19:L19"/>
    <mergeCell ref="M19:N19"/>
    <mergeCell ref="O19:P19"/>
    <mergeCell ref="C19:G19"/>
    <mergeCell ref="C20:G20"/>
    <mergeCell ref="H20:L20"/>
    <mergeCell ref="M20:N20"/>
    <mergeCell ref="O20:P20"/>
    <mergeCell ref="H16:I16"/>
    <mergeCell ref="K16:L16"/>
    <mergeCell ref="M16:N16"/>
    <mergeCell ref="O16:P16"/>
    <mergeCell ref="H18:I18"/>
    <mergeCell ref="K18:L18"/>
    <mergeCell ref="M18:N18"/>
    <mergeCell ref="O18:P18"/>
    <mergeCell ref="H14:I14"/>
    <mergeCell ref="K14:L14"/>
    <mergeCell ref="M14:N14"/>
    <mergeCell ref="O14:P14"/>
    <mergeCell ref="H15:I15"/>
    <mergeCell ref="K15:L15"/>
    <mergeCell ref="M15:N15"/>
    <mergeCell ref="O15:P15"/>
    <mergeCell ref="C12:P12"/>
    <mergeCell ref="C13:F13"/>
    <mergeCell ref="H13:I13"/>
    <mergeCell ref="K13:L13"/>
    <mergeCell ref="M13:N13"/>
    <mergeCell ref="O13:P13"/>
    <mergeCell ref="C9:E9"/>
    <mergeCell ref="G9:P9"/>
    <mergeCell ref="C10:E10"/>
    <mergeCell ref="G10:P10"/>
    <mergeCell ref="C11:E11"/>
    <mergeCell ref="H11:P11"/>
    <mergeCell ref="C8:E8"/>
    <mergeCell ref="G8:P8"/>
    <mergeCell ref="D2:O2"/>
    <mergeCell ref="H3:K3"/>
    <mergeCell ref="C5:E6"/>
    <mergeCell ref="C7:E7"/>
    <mergeCell ref="G7:P7"/>
  </mergeCells>
  <phoneticPr fontId="2"/>
  <printOptions horizontalCentered="1"/>
  <pageMargins left="0.59055118110236227" right="0.31496062992125984" top="0.6692913385826772" bottom="0.1181102362204724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D130E-A89A-4793-A1D0-67B8210552FE}">
  <dimension ref="B1:R56"/>
  <sheetViews>
    <sheetView view="pageBreakPreview" zoomScale="75" zoomScaleNormal="100" zoomScaleSheetLayoutView="75" workbookViewId="0">
      <selection activeCell="R13" sqref="R13"/>
    </sheetView>
  </sheetViews>
  <sheetFormatPr defaultColWidth="9" defaultRowHeight="13.2" x14ac:dyDescent="0.2"/>
  <cols>
    <col min="1" max="1" width="1.44140625" style="80" customWidth="1"/>
    <col min="2" max="2" width="0.88671875" style="80" customWidth="1"/>
    <col min="3" max="3" width="3.21875" style="80" customWidth="1"/>
    <col min="4" max="4" width="7.6640625" style="80" customWidth="1"/>
    <col min="5" max="5" width="3.6640625" style="80" customWidth="1"/>
    <col min="6" max="6" width="0.88671875" style="80" customWidth="1"/>
    <col min="7" max="16" width="7.6640625" style="80" customWidth="1"/>
    <col min="17" max="17" width="6.6640625" style="80" customWidth="1"/>
    <col min="18" max="18" width="18.5546875" style="80" customWidth="1"/>
    <col min="19" max="29" width="6.6640625" style="80" customWidth="1"/>
    <col min="30" max="256" width="9" style="80"/>
    <col min="257" max="257" width="1.44140625" style="80" customWidth="1"/>
    <col min="258" max="258" width="0.88671875" style="80" customWidth="1"/>
    <col min="259" max="259" width="3.21875" style="80" customWidth="1"/>
    <col min="260" max="260" width="7.6640625" style="80" customWidth="1"/>
    <col min="261" max="261" width="3.6640625" style="80" customWidth="1"/>
    <col min="262" max="262" width="0.88671875" style="80" customWidth="1"/>
    <col min="263" max="272" width="7.6640625" style="80" customWidth="1"/>
    <col min="273" max="285" width="6.6640625" style="80" customWidth="1"/>
    <col min="286" max="512" width="9" style="80"/>
    <col min="513" max="513" width="1.44140625" style="80" customWidth="1"/>
    <col min="514" max="514" width="0.88671875" style="80" customWidth="1"/>
    <col min="515" max="515" width="3.21875" style="80" customWidth="1"/>
    <col min="516" max="516" width="7.6640625" style="80" customWidth="1"/>
    <col min="517" max="517" width="3.6640625" style="80" customWidth="1"/>
    <col min="518" max="518" width="0.88671875" style="80" customWidth="1"/>
    <col min="519" max="528" width="7.6640625" style="80" customWidth="1"/>
    <col min="529" max="541" width="6.6640625" style="80" customWidth="1"/>
    <col min="542" max="768" width="9" style="80"/>
    <col min="769" max="769" width="1.44140625" style="80" customWidth="1"/>
    <col min="770" max="770" width="0.88671875" style="80" customWidth="1"/>
    <col min="771" max="771" width="3.21875" style="80" customWidth="1"/>
    <col min="772" max="772" width="7.6640625" style="80" customWidth="1"/>
    <col min="773" max="773" width="3.6640625" style="80" customWidth="1"/>
    <col min="774" max="774" width="0.88671875" style="80" customWidth="1"/>
    <col min="775" max="784" width="7.6640625" style="80" customWidth="1"/>
    <col min="785" max="797" width="6.6640625" style="80" customWidth="1"/>
    <col min="798" max="1024" width="9" style="80"/>
    <col min="1025" max="1025" width="1.44140625" style="80" customWidth="1"/>
    <col min="1026" max="1026" width="0.88671875" style="80" customWidth="1"/>
    <col min="1027" max="1027" width="3.21875" style="80" customWidth="1"/>
    <col min="1028" max="1028" width="7.6640625" style="80" customWidth="1"/>
    <col min="1029" max="1029" width="3.6640625" style="80" customWidth="1"/>
    <col min="1030" max="1030" width="0.88671875" style="80" customWidth="1"/>
    <col min="1031" max="1040" width="7.6640625" style="80" customWidth="1"/>
    <col min="1041" max="1053" width="6.6640625" style="80" customWidth="1"/>
    <col min="1054" max="1280" width="9" style="80"/>
    <col min="1281" max="1281" width="1.44140625" style="80" customWidth="1"/>
    <col min="1282" max="1282" width="0.88671875" style="80" customWidth="1"/>
    <col min="1283" max="1283" width="3.21875" style="80" customWidth="1"/>
    <col min="1284" max="1284" width="7.6640625" style="80" customWidth="1"/>
    <col min="1285" max="1285" width="3.6640625" style="80" customWidth="1"/>
    <col min="1286" max="1286" width="0.88671875" style="80" customWidth="1"/>
    <col min="1287" max="1296" width="7.6640625" style="80" customWidth="1"/>
    <col min="1297" max="1309" width="6.6640625" style="80" customWidth="1"/>
    <col min="1310" max="1536" width="9" style="80"/>
    <col min="1537" max="1537" width="1.44140625" style="80" customWidth="1"/>
    <col min="1538" max="1538" width="0.88671875" style="80" customWidth="1"/>
    <col min="1539" max="1539" width="3.21875" style="80" customWidth="1"/>
    <col min="1540" max="1540" width="7.6640625" style="80" customWidth="1"/>
    <col min="1541" max="1541" width="3.6640625" style="80" customWidth="1"/>
    <col min="1542" max="1542" width="0.88671875" style="80" customWidth="1"/>
    <col min="1543" max="1552" width="7.6640625" style="80" customWidth="1"/>
    <col min="1553" max="1565" width="6.6640625" style="80" customWidth="1"/>
    <col min="1566" max="1792" width="9" style="80"/>
    <col min="1793" max="1793" width="1.44140625" style="80" customWidth="1"/>
    <col min="1794" max="1794" width="0.88671875" style="80" customWidth="1"/>
    <col min="1795" max="1795" width="3.21875" style="80" customWidth="1"/>
    <col min="1796" max="1796" width="7.6640625" style="80" customWidth="1"/>
    <col min="1797" max="1797" width="3.6640625" style="80" customWidth="1"/>
    <col min="1798" max="1798" width="0.88671875" style="80" customWidth="1"/>
    <col min="1799" max="1808" width="7.6640625" style="80" customWidth="1"/>
    <col min="1809" max="1821" width="6.6640625" style="80" customWidth="1"/>
    <col min="1822" max="2048" width="9" style="80"/>
    <col min="2049" max="2049" width="1.44140625" style="80" customWidth="1"/>
    <col min="2050" max="2050" width="0.88671875" style="80" customWidth="1"/>
    <col min="2051" max="2051" width="3.21875" style="80" customWidth="1"/>
    <col min="2052" max="2052" width="7.6640625" style="80" customWidth="1"/>
    <col min="2053" max="2053" width="3.6640625" style="80" customWidth="1"/>
    <col min="2054" max="2054" width="0.88671875" style="80" customWidth="1"/>
    <col min="2055" max="2064" width="7.6640625" style="80" customWidth="1"/>
    <col min="2065" max="2077" width="6.6640625" style="80" customWidth="1"/>
    <col min="2078" max="2304" width="9" style="80"/>
    <col min="2305" max="2305" width="1.44140625" style="80" customWidth="1"/>
    <col min="2306" max="2306" width="0.88671875" style="80" customWidth="1"/>
    <col min="2307" max="2307" width="3.21875" style="80" customWidth="1"/>
    <col min="2308" max="2308" width="7.6640625" style="80" customWidth="1"/>
    <col min="2309" max="2309" width="3.6640625" style="80" customWidth="1"/>
    <col min="2310" max="2310" width="0.88671875" style="80" customWidth="1"/>
    <col min="2311" max="2320" width="7.6640625" style="80" customWidth="1"/>
    <col min="2321" max="2333" width="6.6640625" style="80" customWidth="1"/>
    <col min="2334" max="2560" width="9" style="80"/>
    <col min="2561" max="2561" width="1.44140625" style="80" customWidth="1"/>
    <col min="2562" max="2562" width="0.88671875" style="80" customWidth="1"/>
    <col min="2563" max="2563" width="3.21875" style="80" customWidth="1"/>
    <col min="2564" max="2564" width="7.6640625" style="80" customWidth="1"/>
    <col min="2565" max="2565" width="3.6640625" style="80" customWidth="1"/>
    <col min="2566" max="2566" width="0.88671875" style="80" customWidth="1"/>
    <col min="2567" max="2576" width="7.6640625" style="80" customWidth="1"/>
    <col min="2577" max="2589" width="6.6640625" style="80" customWidth="1"/>
    <col min="2590" max="2816" width="9" style="80"/>
    <col min="2817" max="2817" width="1.44140625" style="80" customWidth="1"/>
    <col min="2818" max="2818" width="0.88671875" style="80" customWidth="1"/>
    <col min="2819" max="2819" width="3.21875" style="80" customWidth="1"/>
    <col min="2820" max="2820" width="7.6640625" style="80" customWidth="1"/>
    <col min="2821" max="2821" width="3.6640625" style="80" customWidth="1"/>
    <col min="2822" max="2822" width="0.88671875" style="80" customWidth="1"/>
    <col min="2823" max="2832" width="7.6640625" style="80" customWidth="1"/>
    <col min="2833" max="2845" width="6.6640625" style="80" customWidth="1"/>
    <col min="2846" max="3072" width="9" style="80"/>
    <col min="3073" max="3073" width="1.44140625" style="80" customWidth="1"/>
    <col min="3074" max="3074" width="0.88671875" style="80" customWidth="1"/>
    <col min="3075" max="3075" width="3.21875" style="80" customWidth="1"/>
    <col min="3076" max="3076" width="7.6640625" style="80" customWidth="1"/>
    <col min="3077" max="3077" width="3.6640625" style="80" customWidth="1"/>
    <col min="3078" max="3078" width="0.88671875" style="80" customWidth="1"/>
    <col min="3079" max="3088" width="7.6640625" style="80" customWidth="1"/>
    <col min="3089" max="3101" width="6.6640625" style="80" customWidth="1"/>
    <col min="3102" max="3328" width="9" style="80"/>
    <col min="3329" max="3329" width="1.44140625" style="80" customWidth="1"/>
    <col min="3330" max="3330" width="0.88671875" style="80" customWidth="1"/>
    <col min="3331" max="3331" width="3.21875" style="80" customWidth="1"/>
    <col min="3332" max="3332" width="7.6640625" style="80" customWidth="1"/>
    <col min="3333" max="3333" width="3.6640625" style="80" customWidth="1"/>
    <col min="3334" max="3334" width="0.88671875" style="80" customWidth="1"/>
    <col min="3335" max="3344" width="7.6640625" style="80" customWidth="1"/>
    <col min="3345" max="3357" width="6.6640625" style="80" customWidth="1"/>
    <col min="3358" max="3584" width="9" style="80"/>
    <col min="3585" max="3585" width="1.44140625" style="80" customWidth="1"/>
    <col min="3586" max="3586" width="0.88671875" style="80" customWidth="1"/>
    <col min="3587" max="3587" width="3.21875" style="80" customWidth="1"/>
    <col min="3588" max="3588" width="7.6640625" style="80" customWidth="1"/>
    <col min="3589" max="3589" width="3.6640625" style="80" customWidth="1"/>
    <col min="3590" max="3590" width="0.88671875" style="80" customWidth="1"/>
    <col min="3591" max="3600" width="7.6640625" style="80" customWidth="1"/>
    <col min="3601" max="3613" width="6.6640625" style="80" customWidth="1"/>
    <col min="3614" max="3840" width="9" style="80"/>
    <col min="3841" max="3841" width="1.44140625" style="80" customWidth="1"/>
    <col min="3842" max="3842" width="0.88671875" style="80" customWidth="1"/>
    <col min="3843" max="3843" width="3.21875" style="80" customWidth="1"/>
    <col min="3844" max="3844" width="7.6640625" style="80" customWidth="1"/>
    <col min="3845" max="3845" width="3.6640625" style="80" customWidth="1"/>
    <col min="3846" max="3846" width="0.88671875" style="80" customWidth="1"/>
    <col min="3847" max="3856" width="7.6640625" style="80" customWidth="1"/>
    <col min="3857" max="3869" width="6.6640625" style="80" customWidth="1"/>
    <col min="3870" max="4096" width="9" style="80"/>
    <col min="4097" max="4097" width="1.44140625" style="80" customWidth="1"/>
    <col min="4098" max="4098" width="0.88671875" style="80" customWidth="1"/>
    <col min="4099" max="4099" width="3.21875" style="80" customWidth="1"/>
    <col min="4100" max="4100" width="7.6640625" style="80" customWidth="1"/>
    <col min="4101" max="4101" width="3.6640625" style="80" customWidth="1"/>
    <col min="4102" max="4102" width="0.88671875" style="80" customWidth="1"/>
    <col min="4103" max="4112" width="7.6640625" style="80" customWidth="1"/>
    <col min="4113" max="4125" width="6.6640625" style="80" customWidth="1"/>
    <col min="4126" max="4352" width="9" style="80"/>
    <col min="4353" max="4353" width="1.44140625" style="80" customWidth="1"/>
    <col min="4354" max="4354" width="0.88671875" style="80" customWidth="1"/>
    <col min="4355" max="4355" width="3.21875" style="80" customWidth="1"/>
    <col min="4356" max="4356" width="7.6640625" style="80" customWidth="1"/>
    <col min="4357" max="4357" width="3.6640625" style="80" customWidth="1"/>
    <col min="4358" max="4358" width="0.88671875" style="80" customWidth="1"/>
    <col min="4359" max="4368" width="7.6640625" style="80" customWidth="1"/>
    <col min="4369" max="4381" width="6.6640625" style="80" customWidth="1"/>
    <col min="4382" max="4608" width="9" style="80"/>
    <col min="4609" max="4609" width="1.44140625" style="80" customWidth="1"/>
    <col min="4610" max="4610" width="0.88671875" style="80" customWidth="1"/>
    <col min="4611" max="4611" width="3.21875" style="80" customWidth="1"/>
    <col min="4612" max="4612" width="7.6640625" style="80" customWidth="1"/>
    <col min="4613" max="4613" width="3.6640625" style="80" customWidth="1"/>
    <col min="4614" max="4614" width="0.88671875" style="80" customWidth="1"/>
    <col min="4615" max="4624" width="7.6640625" style="80" customWidth="1"/>
    <col min="4625" max="4637" width="6.6640625" style="80" customWidth="1"/>
    <col min="4638" max="4864" width="9" style="80"/>
    <col min="4865" max="4865" width="1.44140625" style="80" customWidth="1"/>
    <col min="4866" max="4866" width="0.88671875" style="80" customWidth="1"/>
    <col min="4867" max="4867" width="3.21875" style="80" customWidth="1"/>
    <col min="4868" max="4868" width="7.6640625" style="80" customWidth="1"/>
    <col min="4869" max="4869" width="3.6640625" style="80" customWidth="1"/>
    <col min="4870" max="4870" width="0.88671875" style="80" customWidth="1"/>
    <col min="4871" max="4880" width="7.6640625" style="80" customWidth="1"/>
    <col min="4881" max="4893" width="6.6640625" style="80" customWidth="1"/>
    <col min="4894" max="5120" width="9" style="80"/>
    <col min="5121" max="5121" width="1.44140625" style="80" customWidth="1"/>
    <col min="5122" max="5122" width="0.88671875" style="80" customWidth="1"/>
    <col min="5123" max="5123" width="3.21875" style="80" customWidth="1"/>
    <col min="5124" max="5124" width="7.6640625" style="80" customWidth="1"/>
    <col min="5125" max="5125" width="3.6640625" style="80" customWidth="1"/>
    <col min="5126" max="5126" width="0.88671875" style="80" customWidth="1"/>
    <col min="5127" max="5136" width="7.6640625" style="80" customWidth="1"/>
    <col min="5137" max="5149" width="6.6640625" style="80" customWidth="1"/>
    <col min="5150" max="5376" width="9" style="80"/>
    <col min="5377" max="5377" width="1.44140625" style="80" customWidth="1"/>
    <col min="5378" max="5378" width="0.88671875" style="80" customWidth="1"/>
    <col min="5379" max="5379" width="3.21875" style="80" customWidth="1"/>
    <col min="5380" max="5380" width="7.6640625" style="80" customWidth="1"/>
    <col min="5381" max="5381" width="3.6640625" style="80" customWidth="1"/>
    <col min="5382" max="5382" width="0.88671875" style="80" customWidth="1"/>
    <col min="5383" max="5392" width="7.6640625" style="80" customWidth="1"/>
    <col min="5393" max="5405" width="6.6640625" style="80" customWidth="1"/>
    <col min="5406" max="5632" width="9" style="80"/>
    <col min="5633" max="5633" width="1.44140625" style="80" customWidth="1"/>
    <col min="5634" max="5634" width="0.88671875" style="80" customWidth="1"/>
    <col min="5635" max="5635" width="3.21875" style="80" customWidth="1"/>
    <col min="5636" max="5636" width="7.6640625" style="80" customWidth="1"/>
    <col min="5637" max="5637" width="3.6640625" style="80" customWidth="1"/>
    <col min="5638" max="5638" width="0.88671875" style="80" customWidth="1"/>
    <col min="5639" max="5648" width="7.6640625" style="80" customWidth="1"/>
    <col min="5649" max="5661" width="6.6640625" style="80" customWidth="1"/>
    <col min="5662" max="5888" width="9" style="80"/>
    <col min="5889" max="5889" width="1.44140625" style="80" customWidth="1"/>
    <col min="5890" max="5890" width="0.88671875" style="80" customWidth="1"/>
    <col min="5891" max="5891" width="3.21875" style="80" customWidth="1"/>
    <col min="5892" max="5892" width="7.6640625" style="80" customWidth="1"/>
    <col min="5893" max="5893" width="3.6640625" style="80" customWidth="1"/>
    <col min="5894" max="5894" width="0.88671875" style="80" customWidth="1"/>
    <col min="5895" max="5904" width="7.6640625" style="80" customWidth="1"/>
    <col min="5905" max="5917" width="6.6640625" style="80" customWidth="1"/>
    <col min="5918" max="6144" width="9" style="80"/>
    <col min="6145" max="6145" width="1.44140625" style="80" customWidth="1"/>
    <col min="6146" max="6146" width="0.88671875" style="80" customWidth="1"/>
    <col min="6147" max="6147" width="3.21875" style="80" customWidth="1"/>
    <col min="6148" max="6148" width="7.6640625" style="80" customWidth="1"/>
    <col min="6149" max="6149" width="3.6640625" style="80" customWidth="1"/>
    <col min="6150" max="6150" width="0.88671875" style="80" customWidth="1"/>
    <col min="6151" max="6160" width="7.6640625" style="80" customWidth="1"/>
    <col min="6161" max="6173" width="6.6640625" style="80" customWidth="1"/>
    <col min="6174" max="6400" width="9" style="80"/>
    <col min="6401" max="6401" width="1.44140625" style="80" customWidth="1"/>
    <col min="6402" max="6402" width="0.88671875" style="80" customWidth="1"/>
    <col min="6403" max="6403" width="3.21875" style="80" customWidth="1"/>
    <col min="6404" max="6404" width="7.6640625" style="80" customWidth="1"/>
    <col min="6405" max="6405" width="3.6640625" style="80" customWidth="1"/>
    <col min="6406" max="6406" width="0.88671875" style="80" customWidth="1"/>
    <col min="6407" max="6416" width="7.6640625" style="80" customWidth="1"/>
    <col min="6417" max="6429" width="6.6640625" style="80" customWidth="1"/>
    <col min="6430" max="6656" width="9" style="80"/>
    <col min="6657" max="6657" width="1.44140625" style="80" customWidth="1"/>
    <col min="6658" max="6658" width="0.88671875" style="80" customWidth="1"/>
    <col min="6659" max="6659" width="3.21875" style="80" customWidth="1"/>
    <col min="6660" max="6660" width="7.6640625" style="80" customWidth="1"/>
    <col min="6661" max="6661" width="3.6640625" style="80" customWidth="1"/>
    <col min="6662" max="6662" width="0.88671875" style="80" customWidth="1"/>
    <col min="6663" max="6672" width="7.6640625" style="80" customWidth="1"/>
    <col min="6673" max="6685" width="6.6640625" style="80" customWidth="1"/>
    <col min="6686" max="6912" width="9" style="80"/>
    <col min="6913" max="6913" width="1.44140625" style="80" customWidth="1"/>
    <col min="6914" max="6914" width="0.88671875" style="80" customWidth="1"/>
    <col min="6915" max="6915" width="3.21875" style="80" customWidth="1"/>
    <col min="6916" max="6916" width="7.6640625" style="80" customWidth="1"/>
    <col min="6917" max="6917" width="3.6640625" style="80" customWidth="1"/>
    <col min="6918" max="6918" width="0.88671875" style="80" customWidth="1"/>
    <col min="6919" max="6928" width="7.6640625" style="80" customWidth="1"/>
    <col min="6929" max="6941" width="6.6640625" style="80" customWidth="1"/>
    <col min="6942" max="7168" width="9" style="80"/>
    <col min="7169" max="7169" width="1.44140625" style="80" customWidth="1"/>
    <col min="7170" max="7170" width="0.88671875" style="80" customWidth="1"/>
    <col min="7171" max="7171" width="3.21875" style="80" customWidth="1"/>
    <col min="7172" max="7172" width="7.6640625" style="80" customWidth="1"/>
    <col min="7173" max="7173" width="3.6640625" style="80" customWidth="1"/>
    <col min="7174" max="7174" width="0.88671875" style="80" customWidth="1"/>
    <col min="7175" max="7184" width="7.6640625" style="80" customWidth="1"/>
    <col min="7185" max="7197" width="6.6640625" style="80" customWidth="1"/>
    <col min="7198" max="7424" width="9" style="80"/>
    <col min="7425" max="7425" width="1.44140625" style="80" customWidth="1"/>
    <col min="7426" max="7426" width="0.88671875" style="80" customWidth="1"/>
    <col min="7427" max="7427" width="3.21875" style="80" customWidth="1"/>
    <col min="7428" max="7428" width="7.6640625" style="80" customWidth="1"/>
    <col min="7429" max="7429" width="3.6640625" style="80" customWidth="1"/>
    <col min="7430" max="7430" width="0.88671875" style="80" customWidth="1"/>
    <col min="7431" max="7440" width="7.6640625" style="80" customWidth="1"/>
    <col min="7441" max="7453" width="6.6640625" style="80" customWidth="1"/>
    <col min="7454" max="7680" width="9" style="80"/>
    <col min="7681" max="7681" width="1.44140625" style="80" customWidth="1"/>
    <col min="7682" max="7682" width="0.88671875" style="80" customWidth="1"/>
    <col min="7683" max="7683" width="3.21875" style="80" customWidth="1"/>
    <col min="7684" max="7684" width="7.6640625" style="80" customWidth="1"/>
    <col min="7685" max="7685" width="3.6640625" style="80" customWidth="1"/>
    <col min="7686" max="7686" width="0.88671875" style="80" customWidth="1"/>
    <col min="7687" max="7696" width="7.6640625" style="80" customWidth="1"/>
    <col min="7697" max="7709" width="6.6640625" style="80" customWidth="1"/>
    <col min="7710" max="7936" width="9" style="80"/>
    <col min="7937" max="7937" width="1.44140625" style="80" customWidth="1"/>
    <col min="7938" max="7938" width="0.88671875" style="80" customWidth="1"/>
    <col min="7939" max="7939" width="3.21875" style="80" customWidth="1"/>
    <col min="7940" max="7940" width="7.6640625" style="80" customWidth="1"/>
    <col min="7941" max="7941" width="3.6640625" style="80" customWidth="1"/>
    <col min="7942" max="7942" width="0.88671875" style="80" customWidth="1"/>
    <col min="7943" max="7952" width="7.6640625" style="80" customWidth="1"/>
    <col min="7953" max="7965" width="6.6640625" style="80" customWidth="1"/>
    <col min="7966" max="8192" width="9" style="80"/>
    <col min="8193" max="8193" width="1.44140625" style="80" customWidth="1"/>
    <col min="8194" max="8194" width="0.88671875" style="80" customWidth="1"/>
    <col min="8195" max="8195" width="3.21875" style="80" customWidth="1"/>
    <col min="8196" max="8196" width="7.6640625" style="80" customWidth="1"/>
    <col min="8197" max="8197" width="3.6640625" style="80" customWidth="1"/>
    <col min="8198" max="8198" width="0.88671875" style="80" customWidth="1"/>
    <col min="8199" max="8208" width="7.6640625" style="80" customWidth="1"/>
    <col min="8209" max="8221" width="6.6640625" style="80" customWidth="1"/>
    <col min="8222" max="8448" width="9" style="80"/>
    <col min="8449" max="8449" width="1.44140625" style="80" customWidth="1"/>
    <col min="8450" max="8450" width="0.88671875" style="80" customWidth="1"/>
    <col min="8451" max="8451" width="3.21875" style="80" customWidth="1"/>
    <col min="8452" max="8452" width="7.6640625" style="80" customWidth="1"/>
    <col min="8453" max="8453" width="3.6640625" style="80" customWidth="1"/>
    <col min="8454" max="8454" width="0.88671875" style="80" customWidth="1"/>
    <col min="8455" max="8464" width="7.6640625" style="80" customWidth="1"/>
    <col min="8465" max="8477" width="6.6640625" style="80" customWidth="1"/>
    <col min="8478" max="8704" width="9" style="80"/>
    <col min="8705" max="8705" width="1.44140625" style="80" customWidth="1"/>
    <col min="8706" max="8706" width="0.88671875" style="80" customWidth="1"/>
    <col min="8707" max="8707" width="3.21875" style="80" customWidth="1"/>
    <col min="8708" max="8708" width="7.6640625" style="80" customWidth="1"/>
    <col min="8709" max="8709" width="3.6640625" style="80" customWidth="1"/>
    <col min="8710" max="8710" width="0.88671875" style="80" customWidth="1"/>
    <col min="8711" max="8720" width="7.6640625" style="80" customWidth="1"/>
    <col min="8721" max="8733" width="6.6640625" style="80" customWidth="1"/>
    <col min="8734" max="8960" width="9" style="80"/>
    <col min="8961" max="8961" width="1.44140625" style="80" customWidth="1"/>
    <col min="8962" max="8962" width="0.88671875" style="80" customWidth="1"/>
    <col min="8963" max="8963" width="3.21875" style="80" customWidth="1"/>
    <col min="8964" max="8964" width="7.6640625" style="80" customWidth="1"/>
    <col min="8965" max="8965" width="3.6640625" style="80" customWidth="1"/>
    <col min="8966" max="8966" width="0.88671875" style="80" customWidth="1"/>
    <col min="8967" max="8976" width="7.6640625" style="80" customWidth="1"/>
    <col min="8977" max="8989" width="6.6640625" style="80" customWidth="1"/>
    <col min="8990" max="9216" width="9" style="80"/>
    <col min="9217" max="9217" width="1.44140625" style="80" customWidth="1"/>
    <col min="9218" max="9218" width="0.88671875" style="80" customWidth="1"/>
    <col min="9219" max="9219" width="3.21875" style="80" customWidth="1"/>
    <col min="9220" max="9220" width="7.6640625" style="80" customWidth="1"/>
    <col min="9221" max="9221" width="3.6640625" style="80" customWidth="1"/>
    <col min="9222" max="9222" width="0.88671875" style="80" customWidth="1"/>
    <col min="9223" max="9232" width="7.6640625" style="80" customWidth="1"/>
    <col min="9233" max="9245" width="6.6640625" style="80" customWidth="1"/>
    <col min="9246" max="9472" width="9" style="80"/>
    <col min="9473" max="9473" width="1.44140625" style="80" customWidth="1"/>
    <col min="9474" max="9474" width="0.88671875" style="80" customWidth="1"/>
    <col min="9475" max="9475" width="3.21875" style="80" customWidth="1"/>
    <col min="9476" max="9476" width="7.6640625" style="80" customWidth="1"/>
    <col min="9477" max="9477" width="3.6640625" style="80" customWidth="1"/>
    <col min="9478" max="9478" width="0.88671875" style="80" customWidth="1"/>
    <col min="9479" max="9488" width="7.6640625" style="80" customWidth="1"/>
    <col min="9489" max="9501" width="6.6640625" style="80" customWidth="1"/>
    <col min="9502" max="9728" width="9" style="80"/>
    <col min="9729" max="9729" width="1.44140625" style="80" customWidth="1"/>
    <col min="9730" max="9730" width="0.88671875" style="80" customWidth="1"/>
    <col min="9731" max="9731" width="3.21875" style="80" customWidth="1"/>
    <col min="9732" max="9732" width="7.6640625" style="80" customWidth="1"/>
    <col min="9733" max="9733" width="3.6640625" style="80" customWidth="1"/>
    <col min="9734" max="9734" width="0.88671875" style="80" customWidth="1"/>
    <col min="9735" max="9744" width="7.6640625" style="80" customWidth="1"/>
    <col min="9745" max="9757" width="6.6640625" style="80" customWidth="1"/>
    <col min="9758" max="9984" width="9" style="80"/>
    <col min="9985" max="9985" width="1.44140625" style="80" customWidth="1"/>
    <col min="9986" max="9986" width="0.88671875" style="80" customWidth="1"/>
    <col min="9987" max="9987" width="3.21875" style="80" customWidth="1"/>
    <col min="9988" max="9988" width="7.6640625" style="80" customWidth="1"/>
    <col min="9989" max="9989" width="3.6640625" style="80" customWidth="1"/>
    <col min="9990" max="9990" width="0.88671875" style="80" customWidth="1"/>
    <col min="9991" max="10000" width="7.6640625" style="80" customWidth="1"/>
    <col min="10001" max="10013" width="6.6640625" style="80" customWidth="1"/>
    <col min="10014" max="10240" width="9" style="80"/>
    <col min="10241" max="10241" width="1.44140625" style="80" customWidth="1"/>
    <col min="10242" max="10242" width="0.88671875" style="80" customWidth="1"/>
    <col min="10243" max="10243" width="3.21875" style="80" customWidth="1"/>
    <col min="10244" max="10244" width="7.6640625" style="80" customWidth="1"/>
    <col min="10245" max="10245" width="3.6640625" style="80" customWidth="1"/>
    <col min="10246" max="10246" width="0.88671875" style="80" customWidth="1"/>
    <col min="10247" max="10256" width="7.6640625" style="80" customWidth="1"/>
    <col min="10257" max="10269" width="6.6640625" style="80" customWidth="1"/>
    <col min="10270" max="10496" width="9" style="80"/>
    <col min="10497" max="10497" width="1.44140625" style="80" customWidth="1"/>
    <col min="10498" max="10498" width="0.88671875" style="80" customWidth="1"/>
    <col min="10499" max="10499" width="3.21875" style="80" customWidth="1"/>
    <col min="10500" max="10500" width="7.6640625" style="80" customWidth="1"/>
    <col min="10501" max="10501" width="3.6640625" style="80" customWidth="1"/>
    <col min="10502" max="10502" width="0.88671875" style="80" customWidth="1"/>
    <col min="10503" max="10512" width="7.6640625" style="80" customWidth="1"/>
    <col min="10513" max="10525" width="6.6640625" style="80" customWidth="1"/>
    <col min="10526" max="10752" width="9" style="80"/>
    <col min="10753" max="10753" width="1.44140625" style="80" customWidth="1"/>
    <col min="10754" max="10754" width="0.88671875" style="80" customWidth="1"/>
    <col min="10755" max="10755" width="3.21875" style="80" customWidth="1"/>
    <col min="10756" max="10756" width="7.6640625" style="80" customWidth="1"/>
    <col min="10757" max="10757" width="3.6640625" style="80" customWidth="1"/>
    <col min="10758" max="10758" width="0.88671875" style="80" customWidth="1"/>
    <col min="10759" max="10768" width="7.6640625" style="80" customWidth="1"/>
    <col min="10769" max="10781" width="6.6640625" style="80" customWidth="1"/>
    <col min="10782" max="11008" width="9" style="80"/>
    <col min="11009" max="11009" width="1.44140625" style="80" customWidth="1"/>
    <col min="11010" max="11010" width="0.88671875" style="80" customWidth="1"/>
    <col min="11011" max="11011" width="3.21875" style="80" customWidth="1"/>
    <col min="11012" max="11012" width="7.6640625" style="80" customWidth="1"/>
    <col min="11013" max="11013" width="3.6640625" style="80" customWidth="1"/>
    <col min="11014" max="11014" width="0.88671875" style="80" customWidth="1"/>
    <col min="11015" max="11024" width="7.6640625" style="80" customWidth="1"/>
    <col min="11025" max="11037" width="6.6640625" style="80" customWidth="1"/>
    <col min="11038" max="11264" width="9" style="80"/>
    <col min="11265" max="11265" width="1.44140625" style="80" customWidth="1"/>
    <col min="11266" max="11266" width="0.88671875" style="80" customWidth="1"/>
    <col min="11267" max="11267" width="3.21875" style="80" customWidth="1"/>
    <col min="11268" max="11268" width="7.6640625" style="80" customWidth="1"/>
    <col min="11269" max="11269" width="3.6640625" style="80" customWidth="1"/>
    <col min="11270" max="11270" width="0.88671875" style="80" customWidth="1"/>
    <col min="11271" max="11280" width="7.6640625" style="80" customWidth="1"/>
    <col min="11281" max="11293" width="6.6640625" style="80" customWidth="1"/>
    <col min="11294" max="11520" width="9" style="80"/>
    <col min="11521" max="11521" width="1.44140625" style="80" customWidth="1"/>
    <col min="11522" max="11522" width="0.88671875" style="80" customWidth="1"/>
    <col min="11523" max="11523" width="3.21875" style="80" customWidth="1"/>
    <col min="11524" max="11524" width="7.6640625" style="80" customWidth="1"/>
    <col min="11525" max="11525" width="3.6640625" style="80" customWidth="1"/>
    <col min="11526" max="11526" width="0.88671875" style="80" customWidth="1"/>
    <col min="11527" max="11536" width="7.6640625" style="80" customWidth="1"/>
    <col min="11537" max="11549" width="6.6640625" style="80" customWidth="1"/>
    <col min="11550" max="11776" width="9" style="80"/>
    <col min="11777" max="11777" width="1.44140625" style="80" customWidth="1"/>
    <col min="11778" max="11778" width="0.88671875" style="80" customWidth="1"/>
    <col min="11779" max="11779" width="3.21875" style="80" customWidth="1"/>
    <col min="11780" max="11780" width="7.6640625" style="80" customWidth="1"/>
    <col min="11781" max="11781" width="3.6640625" style="80" customWidth="1"/>
    <col min="11782" max="11782" width="0.88671875" style="80" customWidth="1"/>
    <col min="11783" max="11792" width="7.6640625" style="80" customWidth="1"/>
    <col min="11793" max="11805" width="6.6640625" style="80" customWidth="1"/>
    <col min="11806" max="12032" width="9" style="80"/>
    <col min="12033" max="12033" width="1.44140625" style="80" customWidth="1"/>
    <col min="12034" max="12034" width="0.88671875" style="80" customWidth="1"/>
    <col min="12035" max="12035" width="3.21875" style="80" customWidth="1"/>
    <col min="12036" max="12036" width="7.6640625" style="80" customWidth="1"/>
    <col min="12037" max="12037" width="3.6640625" style="80" customWidth="1"/>
    <col min="12038" max="12038" width="0.88671875" style="80" customWidth="1"/>
    <col min="12039" max="12048" width="7.6640625" style="80" customWidth="1"/>
    <col min="12049" max="12061" width="6.6640625" style="80" customWidth="1"/>
    <col min="12062" max="12288" width="9" style="80"/>
    <col min="12289" max="12289" width="1.44140625" style="80" customWidth="1"/>
    <col min="12290" max="12290" width="0.88671875" style="80" customWidth="1"/>
    <col min="12291" max="12291" width="3.21875" style="80" customWidth="1"/>
    <col min="12292" max="12292" width="7.6640625" style="80" customWidth="1"/>
    <col min="12293" max="12293" width="3.6640625" style="80" customWidth="1"/>
    <col min="12294" max="12294" width="0.88671875" style="80" customWidth="1"/>
    <col min="12295" max="12304" width="7.6640625" style="80" customWidth="1"/>
    <col min="12305" max="12317" width="6.6640625" style="80" customWidth="1"/>
    <col min="12318" max="12544" width="9" style="80"/>
    <col min="12545" max="12545" width="1.44140625" style="80" customWidth="1"/>
    <col min="12546" max="12546" width="0.88671875" style="80" customWidth="1"/>
    <col min="12547" max="12547" width="3.21875" style="80" customWidth="1"/>
    <col min="12548" max="12548" width="7.6640625" style="80" customWidth="1"/>
    <col min="12549" max="12549" width="3.6640625" style="80" customWidth="1"/>
    <col min="12550" max="12550" width="0.88671875" style="80" customWidth="1"/>
    <col min="12551" max="12560" width="7.6640625" style="80" customWidth="1"/>
    <col min="12561" max="12573" width="6.6640625" style="80" customWidth="1"/>
    <col min="12574" max="12800" width="9" style="80"/>
    <col min="12801" max="12801" width="1.44140625" style="80" customWidth="1"/>
    <col min="12802" max="12802" width="0.88671875" style="80" customWidth="1"/>
    <col min="12803" max="12803" width="3.21875" style="80" customWidth="1"/>
    <col min="12804" max="12804" width="7.6640625" style="80" customWidth="1"/>
    <col min="12805" max="12805" width="3.6640625" style="80" customWidth="1"/>
    <col min="12806" max="12806" width="0.88671875" style="80" customWidth="1"/>
    <col min="12807" max="12816" width="7.6640625" style="80" customWidth="1"/>
    <col min="12817" max="12829" width="6.6640625" style="80" customWidth="1"/>
    <col min="12830" max="13056" width="9" style="80"/>
    <col min="13057" max="13057" width="1.44140625" style="80" customWidth="1"/>
    <col min="13058" max="13058" width="0.88671875" style="80" customWidth="1"/>
    <col min="13059" max="13059" width="3.21875" style="80" customWidth="1"/>
    <col min="13060" max="13060" width="7.6640625" style="80" customWidth="1"/>
    <col min="13061" max="13061" width="3.6640625" style="80" customWidth="1"/>
    <col min="13062" max="13062" width="0.88671875" style="80" customWidth="1"/>
    <col min="13063" max="13072" width="7.6640625" style="80" customWidth="1"/>
    <col min="13073" max="13085" width="6.6640625" style="80" customWidth="1"/>
    <col min="13086" max="13312" width="9" style="80"/>
    <col min="13313" max="13313" width="1.44140625" style="80" customWidth="1"/>
    <col min="13314" max="13314" width="0.88671875" style="80" customWidth="1"/>
    <col min="13315" max="13315" width="3.21875" style="80" customWidth="1"/>
    <col min="13316" max="13316" width="7.6640625" style="80" customWidth="1"/>
    <col min="13317" max="13317" width="3.6640625" style="80" customWidth="1"/>
    <col min="13318" max="13318" width="0.88671875" style="80" customWidth="1"/>
    <col min="13319" max="13328" width="7.6640625" style="80" customWidth="1"/>
    <col min="13329" max="13341" width="6.6640625" style="80" customWidth="1"/>
    <col min="13342" max="13568" width="9" style="80"/>
    <col min="13569" max="13569" width="1.44140625" style="80" customWidth="1"/>
    <col min="13570" max="13570" width="0.88671875" style="80" customWidth="1"/>
    <col min="13571" max="13571" width="3.21875" style="80" customWidth="1"/>
    <col min="13572" max="13572" width="7.6640625" style="80" customWidth="1"/>
    <col min="13573" max="13573" width="3.6640625" style="80" customWidth="1"/>
    <col min="13574" max="13574" width="0.88671875" style="80" customWidth="1"/>
    <col min="13575" max="13584" width="7.6640625" style="80" customWidth="1"/>
    <col min="13585" max="13597" width="6.6640625" style="80" customWidth="1"/>
    <col min="13598" max="13824" width="9" style="80"/>
    <col min="13825" max="13825" width="1.44140625" style="80" customWidth="1"/>
    <col min="13826" max="13826" width="0.88671875" style="80" customWidth="1"/>
    <col min="13827" max="13827" width="3.21875" style="80" customWidth="1"/>
    <col min="13828" max="13828" width="7.6640625" style="80" customWidth="1"/>
    <col min="13829" max="13829" width="3.6640625" style="80" customWidth="1"/>
    <col min="13830" max="13830" width="0.88671875" style="80" customWidth="1"/>
    <col min="13831" max="13840" width="7.6640625" style="80" customWidth="1"/>
    <col min="13841" max="13853" width="6.6640625" style="80" customWidth="1"/>
    <col min="13854" max="14080" width="9" style="80"/>
    <col min="14081" max="14081" width="1.44140625" style="80" customWidth="1"/>
    <col min="14082" max="14082" width="0.88671875" style="80" customWidth="1"/>
    <col min="14083" max="14083" width="3.21875" style="80" customWidth="1"/>
    <col min="14084" max="14084" width="7.6640625" style="80" customWidth="1"/>
    <col min="14085" max="14085" width="3.6640625" style="80" customWidth="1"/>
    <col min="14086" max="14086" width="0.88671875" style="80" customWidth="1"/>
    <col min="14087" max="14096" width="7.6640625" style="80" customWidth="1"/>
    <col min="14097" max="14109" width="6.6640625" style="80" customWidth="1"/>
    <col min="14110" max="14336" width="9" style="80"/>
    <col min="14337" max="14337" width="1.44140625" style="80" customWidth="1"/>
    <col min="14338" max="14338" width="0.88671875" style="80" customWidth="1"/>
    <col min="14339" max="14339" width="3.21875" style="80" customWidth="1"/>
    <col min="14340" max="14340" width="7.6640625" style="80" customWidth="1"/>
    <col min="14341" max="14341" width="3.6640625" style="80" customWidth="1"/>
    <col min="14342" max="14342" width="0.88671875" style="80" customWidth="1"/>
    <col min="14343" max="14352" width="7.6640625" style="80" customWidth="1"/>
    <col min="14353" max="14365" width="6.6640625" style="80" customWidth="1"/>
    <col min="14366" max="14592" width="9" style="80"/>
    <col min="14593" max="14593" width="1.44140625" style="80" customWidth="1"/>
    <col min="14594" max="14594" width="0.88671875" style="80" customWidth="1"/>
    <col min="14595" max="14595" width="3.21875" style="80" customWidth="1"/>
    <col min="14596" max="14596" width="7.6640625" style="80" customWidth="1"/>
    <col min="14597" max="14597" width="3.6640625" style="80" customWidth="1"/>
    <col min="14598" max="14598" width="0.88671875" style="80" customWidth="1"/>
    <col min="14599" max="14608" width="7.6640625" style="80" customWidth="1"/>
    <col min="14609" max="14621" width="6.6640625" style="80" customWidth="1"/>
    <col min="14622" max="14848" width="9" style="80"/>
    <col min="14849" max="14849" width="1.44140625" style="80" customWidth="1"/>
    <col min="14850" max="14850" width="0.88671875" style="80" customWidth="1"/>
    <col min="14851" max="14851" width="3.21875" style="80" customWidth="1"/>
    <col min="14852" max="14852" width="7.6640625" style="80" customWidth="1"/>
    <col min="14853" max="14853" width="3.6640625" style="80" customWidth="1"/>
    <col min="14854" max="14854" width="0.88671875" style="80" customWidth="1"/>
    <col min="14855" max="14864" width="7.6640625" style="80" customWidth="1"/>
    <col min="14865" max="14877" width="6.6640625" style="80" customWidth="1"/>
    <col min="14878" max="15104" width="9" style="80"/>
    <col min="15105" max="15105" width="1.44140625" style="80" customWidth="1"/>
    <col min="15106" max="15106" width="0.88671875" style="80" customWidth="1"/>
    <col min="15107" max="15107" width="3.21875" style="80" customWidth="1"/>
    <col min="15108" max="15108" width="7.6640625" style="80" customWidth="1"/>
    <col min="15109" max="15109" width="3.6640625" style="80" customWidth="1"/>
    <col min="15110" max="15110" width="0.88671875" style="80" customWidth="1"/>
    <col min="15111" max="15120" width="7.6640625" style="80" customWidth="1"/>
    <col min="15121" max="15133" width="6.6640625" style="80" customWidth="1"/>
    <col min="15134" max="15360" width="9" style="80"/>
    <col min="15361" max="15361" width="1.44140625" style="80" customWidth="1"/>
    <col min="15362" max="15362" width="0.88671875" style="80" customWidth="1"/>
    <col min="15363" max="15363" width="3.21875" style="80" customWidth="1"/>
    <col min="15364" max="15364" width="7.6640625" style="80" customWidth="1"/>
    <col min="15365" max="15365" width="3.6640625" style="80" customWidth="1"/>
    <col min="15366" max="15366" width="0.88671875" style="80" customWidth="1"/>
    <col min="15367" max="15376" width="7.6640625" style="80" customWidth="1"/>
    <col min="15377" max="15389" width="6.6640625" style="80" customWidth="1"/>
    <col min="15390" max="15616" width="9" style="80"/>
    <col min="15617" max="15617" width="1.44140625" style="80" customWidth="1"/>
    <col min="15618" max="15618" width="0.88671875" style="80" customWidth="1"/>
    <col min="15619" max="15619" width="3.21875" style="80" customWidth="1"/>
    <col min="15620" max="15620" width="7.6640625" style="80" customWidth="1"/>
    <col min="15621" max="15621" width="3.6640625" style="80" customWidth="1"/>
    <col min="15622" max="15622" width="0.88671875" style="80" customWidth="1"/>
    <col min="15623" max="15632" width="7.6640625" style="80" customWidth="1"/>
    <col min="15633" max="15645" width="6.6640625" style="80" customWidth="1"/>
    <col min="15646" max="15872" width="9" style="80"/>
    <col min="15873" max="15873" width="1.44140625" style="80" customWidth="1"/>
    <col min="15874" max="15874" width="0.88671875" style="80" customWidth="1"/>
    <col min="15875" max="15875" width="3.21875" style="80" customWidth="1"/>
    <col min="15876" max="15876" width="7.6640625" style="80" customWidth="1"/>
    <col min="15877" max="15877" width="3.6640625" style="80" customWidth="1"/>
    <col min="15878" max="15878" width="0.88671875" style="80" customWidth="1"/>
    <col min="15879" max="15888" width="7.6640625" style="80" customWidth="1"/>
    <col min="15889" max="15901" width="6.6640625" style="80" customWidth="1"/>
    <col min="15902" max="16128" width="9" style="80"/>
    <col min="16129" max="16129" width="1.44140625" style="80" customWidth="1"/>
    <col min="16130" max="16130" width="0.88671875" style="80" customWidth="1"/>
    <col min="16131" max="16131" width="3.21875" style="80" customWidth="1"/>
    <col min="16132" max="16132" width="7.6640625" style="80" customWidth="1"/>
    <col min="16133" max="16133" width="3.6640625" style="80" customWidth="1"/>
    <col min="16134" max="16134" width="0.88671875" style="80" customWidth="1"/>
    <col min="16135" max="16144" width="7.6640625" style="80" customWidth="1"/>
    <col min="16145" max="16157" width="6.6640625" style="80" customWidth="1"/>
    <col min="16158" max="16384" width="9" style="80"/>
  </cols>
  <sheetData>
    <row r="1" spans="2:16" s="75" customFormat="1" ht="20.100000000000001" customHeight="1" x14ac:dyDescent="0.2">
      <c r="C1" s="75" t="s">
        <v>110</v>
      </c>
    </row>
    <row r="2" spans="2:16" s="75" customFormat="1" ht="20.100000000000001" customHeight="1" x14ac:dyDescent="0.2">
      <c r="D2" s="159" t="s">
        <v>111</v>
      </c>
      <c r="E2" s="159"/>
      <c r="F2" s="159"/>
      <c r="G2" s="159"/>
      <c r="H2" s="159"/>
      <c r="I2" s="159"/>
      <c r="J2" s="159"/>
      <c r="K2" s="159"/>
      <c r="L2" s="159"/>
      <c r="M2" s="159"/>
      <c r="N2" s="159"/>
      <c r="O2" s="159"/>
    </row>
    <row r="3" spans="2:16" s="75" customFormat="1" ht="26.25" customHeight="1" x14ac:dyDescent="0.2">
      <c r="H3" s="160" t="s">
        <v>112</v>
      </c>
      <c r="I3" s="160"/>
      <c r="J3" s="160"/>
      <c r="K3" s="160"/>
      <c r="L3" s="77" t="s">
        <v>113</v>
      </c>
    </row>
    <row r="4" spans="2:16" s="75" customFormat="1" ht="20.100000000000001" customHeight="1" x14ac:dyDescent="0.2"/>
    <row r="5" spans="2:16" ht="12" customHeight="1" x14ac:dyDescent="0.2">
      <c r="B5" s="78"/>
      <c r="C5" s="161" t="s">
        <v>114</v>
      </c>
      <c r="D5" s="161"/>
      <c r="E5" s="161"/>
      <c r="F5" s="79"/>
      <c r="G5" s="117" t="s">
        <v>115</v>
      </c>
      <c r="H5" s="117" t="s">
        <v>116</v>
      </c>
      <c r="I5" s="117" t="s">
        <v>117</v>
      </c>
      <c r="J5" s="117" t="s">
        <v>118</v>
      </c>
      <c r="K5" s="117" t="s">
        <v>115</v>
      </c>
      <c r="L5" s="117" t="s">
        <v>119</v>
      </c>
      <c r="M5" s="117" t="s">
        <v>117</v>
      </c>
      <c r="N5" s="117" t="s">
        <v>118</v>
      </c>
      <c r="O5" s="117" t="s">
        <v>115</v>
      </c>
      <c r="P5" s="117" t="s">
        <v>120</v>
      </c>
    </row>
    <row r="6" spans="2:16" ht="32.4" customHeight="1" x14ac:dyDescent="0.2">
      <c r="B6" s="81"/>
      <c r="C6" s="162"/>
      <c r="D6" s="162"/>
      <c r="E6" s="162"/>
      <c r="F6" s="82"/>
      <c r="G6" s="118" t="str">
        <f>IF($M$20="","", IF(LEN($M$20)&gt;=10, MID($M$20,LEN($M$20)-9,1), IF(LEN($M$20)=9, "￥", "")))</f>
        <v>￥</v>
      </c>
      <c r="H6" s="118" t="str">
        <f>IF($M$20="","", IF(LEN($M$20)&gt;=9, MID($M$20,LEN($M$20)-8,1), IF(LEN($M$20)=8, "￥", "")))</f>
        <v>3</v>
      </c>
      <c r="I6" s="118" t="str">
        <f>IF($M$20="","", IF(LEN($M$20)&gt;=8, MID($M$20,LEN($M$20)-7,1), IF(LEN($M$20)=7, "￥", "")))</f>
        <v>2</v>
      </c>
      <c r="J6" s="118" t="str">
        <f>IF($M$20="","", IF(LEN($M$20)&gt;=7, MID($M$20,LEN($M$20)-6,1), IF(LEN($M$20)=6, "￥", "")))</f>
        <v>3</v>
      </c>
      <c r="K6" s="118" t="str">
        <f>IF($M$20="","", IF(LEN($M$20)&gt;=6, MID($M$20,LEN($M$20)-5,1), IF(LEN($M$20)=5, "￥", "")))</f>
        <v>5</v>
      </c>
      <c r="L6" s="118" t="str">
        <f>IF($M$20="","", IF(LEN($M$20)&gt;=5, MID($M$20,LEN($M$20)-4,1), IF(LEN($M$20)=4, "￥", "")))</f>
        <v>2</v>
      </c>
      <c r="M6" s="118" t="str">
        <f>IF($M$20="","", IF(LEN($M$20)&gt;=4, MID($M$20,LEN($M$20)-3,1), IF(LEN($M$20)=3, "￥", "")))</f>
        <v>0</v>
      </c>
      <c r="N6" s="118" t="str">
        <f>IF($M$20="","", IF(LEN($M$20)&gt;=3, MID($M$20,LEN($M$20)-2,1), IF(LEN($M$20)=2, "￥", "")))</f>
        <v>0</v>
      </c>
      <c r="O6" s="118" t="str">
        <f>IF($M$20="","", IF(LEN($M$20)&gt;=2, MID($M$20,LEN($M$20)-1,1), IF(LEN($M$20)=1, "￥", "")))</f>
        <v>1</v>
      </c>
      <c r="P6" s="118" t="str">
        <f>IF($M$20="","", IF(LEN($M$20)&gt;=1, RIGHT($M$20,1), ""))</f>
        <v>0</v>
      </c>
    </row>
    <row r="7" spans="2:16" s="75" customFormat="1" ht="22.5" customHeight="1" x14ac:dyDescent="0.2">
      <c r="B7" s="83"/>
      <c r="C7" s="155" t="s">
        <v>121</v>
      </c>
      <c r="D7" s="155"/>
      <c r="E7" s="155"/>
      <c r="F7" s="84"/>
      <c r="G7" s="163" t="str">
        <f>第1号様式!AD5</f>
        <v>沖縄県立宮古病院給食業務委託</v>
      </c>
      <c r="H7" s="164"/>
      <c r="I7" s="164"/>
      <c r="J7" s="164"/>
      <c r="K7" s="164"/>
      <c r="L7" s="164"/>
      <c r="M7" s="164"/>
      <c r="N7" s="164"/>
      <c r="O7" s="164"/>
      <c r="P7" s="165"/>
    </row>
    <row r="8" spans="2:16" s="75" customFormat="1" ht="20.100000000000001" customHeight="1" x14ac:dyDescent="0.2">
      <c r="B8" s="83"/>
      <c r="C8" s="155" t="s">
        <v>122</v>
      </c>
      <c r="D8" s="155"/>
      <c r="E8" s="155"/>
      <c r="F8" s="84"/>
      <c r="G8" s="156" t="s">
        <v>155</v>
      </c>
      <c r="H8" s="157"/>
      <c r="I8" s="157"/>
      <c r="J8" s="157"/>
      <c r="K8" s="157"/>
      <c r="L8" s="157"/>
      <c r="M8" s="157"/>
      <c r="N8" s="157"/>
      <c r="O8" s="157"/>
      <c r="P8" s="158"/>
    </row>
    <row r="9" spans="2:16" s="75" customFormat="1" ht="20.100000000000001" customHeight="1" x14ac:dyDescent="0.2">
      <c r="B9" s="83"/>
      <c r="C9" s="155" t="s">
        <v>123</v>
      </c>
      <c r="D9" s="155"/>
      <c r="E9" s="155"/>
      <c r="F9" s="84"/>
      <c r="G9" s="156" t="s">
        <v>158</v>
      </c>
      <c r="H9" s="157"/>
      <c r="I9" s="157"/>
      <c r="J9" s="157"/>
      <c r="K9" s="157"/>
      <c r="L9" s="157"/>
      <c r="M9" s="157"/>
      <c r="N9" s="157"/>
      <c r="O9" s="157"/>
      <c r="P9" s="158"/>
    </row>
    <row r="10" spans="2:16" s="75" customFormat="1" ht="20.100000000000001" customHeight="1" x14ac:dyDescent="0.2">
      <c r="B10" s="83"/>
      <c r="C10" s="155" t="s">
        <v>124</v>
      </c>
      <c r="D10" s="155"/>
      <c r="E10" s="155"/>
      <c r="F10" s="84"/>
      <c r="G10" s="166" t="s">
        <v>125</v>
      </c>
      <c r="H10" s="167"/>
      <c r="I10" s="167"/>
      <c r="J10" s="167"/>
      <c r="K10" s="167"/>
      <c r="L10" s="167"/>
      <c r="M10" s="167"/>
      <c r="N10" s="167"/>
      <c r="O10" s="167"/>
      <c r="P10" s="168"/>
    </row>
    <row r="11" spans="2:16" s="75" customFormat="1" ht="20.100000000000001" customHeight="1" x14ac:dyDescent="0.2">
      <c r="B11" s="83"/>
      <c r="C11" s="155" t="s">
        <v>126</v>
      </c>
      <c r="D11" s="155"/>
      <c r="E11" s="155"/>
      <c r="F11" s="84"/>
      <c r="G11" s="86"/>
      <c r="H11" s="168"/>
      <c r="I11" s="169"/>
      <c r="J11" s="169"/>
      <c r="K11" s="169"/>
      <c r="L11" s="169"/>
      <c r="M11" s="169"/>
      <c r="N11" s="169"/>
      <c r="O11" s="169"/>
      <c r="P11" s="169"/>
    </row>
    <row r="12" spans="2:16" s="75" customFormat="1" ht="24.9" customHeight="1" x14ac:dyDescent="0.2">
      <c r="B12" s="83"/>
      <c r="C12" s="170" t="s">
        <v>127</v>
      </c>
      <c r="D12" s="171"/>
      <c r="E12" s="171"/>
      <c r="F12" s="171"/>
      <c r="G12" s="171"/>
      <c r="H12" s="171"/>
      <c r="I12" s="171"/>
      <c r="J12" s="171"/>
      <c r="K12" s="171"/>
      <c r="L12" s="171"/>
      <c r="M12" s="171"/>
      <c r="N12" s="171"/>
      <c r="O12" s="171"/>
      <c r="P12" s="171"/>
    </row>
    <row r="13" spans="2:16" s="76" customFormat="1" ht="36" customHeight="1" x14ac:dyDescent="0.2">
      <c r="B13" s="88"/>
      <c r="C13" s="172" t="s">
        <v>128</v>
      </c>
      <c r="D13" s="172"/>
      <c r="E13" s="172"/>
      <c r="F13" s="172"/>
      <c r="G13" s="84"/>
      <c r="H13" s="173" t="s">
        <v>156</v>
      </c>
      <c r="I13" s="170"/>
      <c r="J13" s="87" t="s">
        <v>129</v>
      </c>
      <c r="K13" s="173" t="s">
        <v>130</v>
      </c>
      <c r="L13" s="174"/>
      <c r="M13" s="173" t="s">
        <v>157</v>
      </c>
      <c r="N13" s="175"/>
      <c r="O13" s="173" t="s">
        <v>131</v>
      </c>
      <c r="P13" s="175"/>
    </row>
    <row r="14" spans="2:16" s="75" customFormat="1" ht="21.9" customHeight="1" x14ac:dyDescent="0.2">
      <c r="B14" s="83"/>
      <c r="C14" s="90" t="s">
        <v>150</v>
      </c>
      <c r="D14" s="84"/>
      <c r="E14" s="84"/>
      <c r="F14" s="84"/>
      <c r="G14" s="84"/>
      <c r="H14" s="176">
        <v>136920</v>
      </c>
      <c r="I14" s="177"/>
      <c r="J14" s="87" t="s">
        <v>132</v>
      </c>
      <c r="K14" s="178">
        <v>300</v>
      </c>
      <c r="L14" s="178"/>
      <c r="M14" s="179">
        <f>IF(K14="","",H14*K14)</f>
        <v>41076000</v>
      </c>
      <c r="N14" s="180"/>
      <c r="O14" s="181"/>
      <c r="P14" s="182"/>
    </row>
    <row r="15" spans="2:16" s="75" customFormat="1" ht="21.9" customHeight="1" x14ac:dyDescent="0.2">
      <c r="B15" s="83"/>
      <c r="C15" s="90" t="s">
        <v>151</v>
      </c>
      <c r="D15" s="84"/>
      <c r="E15" s="84"/>
      <c r="F15" s="84"/>
      <c r="G15" s="84"/>
      <c r="H15" s="183">
        <v>134496</v>
      </c>
      <c r="I15" s="184"/>
      <c r="J15" s="91" t="s">
        <v>132</v>
      </c>
      <c r="K15" s="185">
        <v>320</v>
      </c>
      <c r="L15" s="185"/>
      <c r="M15" s="179">
        <f t="shared" ref="M15:M18" si="0">IF(K15="","",H15*K15)</f>
        <v>43038720</v>
      </c>
      <c r="N15" s="180"/>
      <c r="O15" s="181"/>
      <c r="P15" s="182"/>
    </row>
    <row r="16" spans="2:16" s="75" customFormat="1" ht="21.9" customHeight="1" x14ac:dyDescent="0.2">
      <c r="B16" s="83"/>
      <c r="C16" s="90" t="s">
        <v>152</v>
      </c>
      <c r="D16" s="84"/>
      <c r="E16" s="84"/>
      <c r="F16" s="84"/>
      <c r="G16" s="92"/>
      <c r="H16" s="186">
        <v>139584</v>
      </c>
      <c r="I16" s="187"/>
      <c r="J16" s="87" t="s">
        <v>132</v>
      </c>
      <c r="K16" s="188">
        <v>320</v>
      </c>
      <c r="L16" s="189"/>
      <c r="M16" s="179">
        <f t="shared" si="0"/>
        <v>44666880</v>
      </c>
      <c r="N16" s="180"/>
      <c r="O16" s="181"/>
      <c r="P16" s="182"/>
    </row>
    <row r="17" spans="2:18" s="75" customFormat="1" ht="21.9" customHeight="1" x14ac:dyDescent="0.2">
      <c r="B17" s="83"/>
      <c r="C17" s="90" t="s">
        <v>153</v>
      </c>
      <c r="D17" s="84"/>
      <c r="E17" s="84"/>
      <c r="F17" s="84"/>
      <c r="G17" s="84"/>
      <c r="H17" s="186">
        <v>730</v>
      </c>
      <c r="I17" s="187"/>
      <c r="J17" s="93" t="s">
        <v>132</v>
      </c>
      <c r="K17" s="178">
        <v>800</v>
      </c>
      <c r="L17" s="178"/>
      <c r="M17" s="179">
        <f t="shared" si="0"/>
        <v>584000</v>
      </c>
      <c r="N17" s="180"/>
      <c r="O17" s="198"/>
      <c r="P17" s="199"/>
    </row>
    <row r="18" spans="2:18" s="76" customFormat="1" ht="21.75" customHeight="1" x14ac:dyDescent="0.2">
      <c r="B18" s="88"/>
      <c r="C18" s="85" t="s">
        <v>133</v>
      </c>
      <c r="D18" s="89"/>
      <c r="E18" s="89"/>
      <c r="F18" s="89"/>
      <c r="G18" s="92"/>
      <c r="H18" s="190">
        <v>24</v>
      </c>
      <c r="I18" s="191"/>
      <c r="J18" s="87" t="s">
        <v>134</v>
      </c>
      <c r="K18" s="192">
        <v>7000000</v>
      </c>
      <c r="L18" s="193"/>
      <c r="M18" s="179">
        <f t="shared" si="0"/>
        <v>168000000</v>
      </c>
      <c r="N18" s="180"/>
      <c r="O18" s="181"/>
      <c r="P18" s="182"/>
      <c r="R18" s="75"/>
    </row>
    <row r="19" spans="2:18" s="75" customFormat="1" ht="21.9" customHeight="1" thickBot="1" x14ac:dyDescent="0.25">
      <c r="B19" s="83"/>
      <c r="C19" s="204" t="s">
        <v>154</v>
      </c>
      <c r="D19" s="204"/>
      <c r="E19" s="204"/>
      <c r="F19" s="204"/>
      <c r="G19" s="205"/>
      <c r="H19" s="200"/>
      <c r="I19" s="201"/>
      <c r="J19" s="94" t="s">
        <v>135</v>
      </c>
      <c r="K19" s="202"/>
      <c r="L19" s="202"/>
      <c r="M19" s="212">
        <v>26154410</v>
      </c>
      <c r="N19" s="213"/>
      <c r="O19" s="198" t="s">
        <v>136</v>
      </c>
      <c r="P19" s="203"/>
    </row>
    <row r="20" spans="2:18" s="75" customFormat="1" ht="24.9" customHeight="1" thickBot="1" x14ac:dyDescent="0.25">
      <c r="B20" s="83"/>
      <c r="C20" s="172" t="s">
        <v>137</v>
      </c>
      <c r="D20" s="172"/>
      <c r="E20" s="172"/>
      <c r="F20" s="172"/>
      <c r="G20" s="170"/>
      <c r="H20" s="200"/>
      <c r="I20" s="206"/>
      <c r="J20" s="206"/>
      <c r="K20" s="206"/>
      <c r="L20" s="206"/>
      <c r="M20" s="210">
        <f>IF(M18="","",(SUM(M14:N19)))</f>
        <v>323520010</v>
      </c>
      <c r="N20" s="211"/>
      <c r="O20" s="181"/>
      <c r="P20" s="182"/>
      <c r="R20" s="116"/>
    </row>
    <row r="21" spans="2:18" s="75" customFormat="1" ht="20.100000000000001" customHeight="1" x14ac:dyDescent="0.2">
      <c r="B21" s="95"/>
      <c r="C21" s="194" t="s">
        <v>138</v>
      </c>
      <c r="D21" s="194"/>
      <c r="E21" s="194"/>
      <c r="F21" s="194"/>
      <c r="G21" s="194"/>
      <c r="H21" s="194"/>
      <c r="I21" s="194"/>
      <c r="J21" s="194"/>
      <c r="K21" s="194"/>
      <c r="L21" s="194"/>
      <c r="M21" s="196"/>
      <c r="N21" s="196"/>
      <c r="O21" s="194"/>
      <c r="P21" s="195"/>
    </row>
    <row r="22" spans="2:18" s="75" customFormat="1" ht="20.100000000000001" customHeight="1" x14ac:dyDescent="0.2">
      <c r="B22" s="95"/>
      <c r="C22" s="196" t="s">
        <v>139</v>
      </c>
      <c r="D22" s="196"/>
      <c r="E22" s="196"/>
      <c r="F22" s="196"/>
      <c r="G22" s="196"/>
      <c r="H22" s="196"/>
      <c r="I22" s="196"/>
      <c r="J22" s="196"/>
      <c r="K22" s="196"/>
      <c r="L22" s="196"/>
      <c r="M22" s="196"/>
      <c r="N22" s="196"/>
      <c r="O22" s="196"/>
      <c r="P22" s="197"/>
    </row>
    <row r="23" spans="2:18" s="75" customFormat="1" ht="20.100000000000001" customHeight="1" x14ac:dyDescent="0.2">
      <c r="B23" s="95"/>
      <c r="C23" s="102" t="s">
        <v>159</v>
      </c>
      <c r="D23" s="102"/>
      <c r="E23" s="102"/>
      <c r="F23" s="102"/>
      <c r="G23" s="102"/>
      <c r="H23" s="102"/>
      <c r="I23" s="102"/>
      <c r="J23" s="102"/>
      <c r="K23" s="102"/>
      <c r="L23" s="102"/>
      <c r="M23" s="102"/>
      <c r="N23" s="102"/>
      <c r="O23" s="102"/>
      <c r="P23" s="115"/>
    </row>
    <row r="24" spans="2:18" s="75" customFormat="1" ht="20.100000000000001" customHeight="1" x14ac:dyDescent="0.2">
      <c r="B24" s="95"/>
      <c r="C24" s="96" t="s">
        <v>160</v>
      </c>
      <c r="D24" s="96"/>
      <c r="E24" s="96"/>
      <c r="F24" s="96"/>
      <c r="G24" s="96"/>
      <c r="H24" s="96"/>
      <c r="I24" s="96"/>
      <c r="J24" s="96"/>
      <c r="K24" s="96"/>
      <c r="L24" s="96"/>
      <c r="M24" s="96"/>
      <c r="N24" s="96"/>
      <c r="O24" s="96"/>
      <c r="P24" s="97"/>
    </row>
    <row r="25" spans="2:18" s="75" customFormat="1" ht="20.100000000000001" customHeight="1" x14ac:dyDescent="0.2">
      <c r="B25" s="95"/>
      <c r="G25" s="98" t="s">
        <v>161</v>
      </c>
      <c r="K25" s="75" t="s">
        <v>162</v>
      </c>
      <c r="P25" s="99"/>
    </row>
    <row r="26" spans="2:18" s="102" customFormat="1" ht="15.9" customHeight="1" x14ac:dyDescent="0.2">
      <c r="B26" s="100"/>
      <c r="C26" s="101"/>
      <c r="D26" s="101"/>
      <c r="E26" s="101"/>
      <c r="F26" s="101"/>
      <c r="H26" s="98"/>
      <c r="I26" s="98"/>
      <c r="P26" s="103"/>
    </row>
    <row r="27" spans="2:18" s="75" customFormat="1" ht="20.100000000000001" customHeight="1" x14ac:dyDescent="0.2">
      <c r="B27" s="95"/>
      <c r="H27" s="207" t="s">
        <v>141</v>
      </c>
      <c r="I27" s="207"/>
      <c r="J27" s="104" t="s">
        <v>142</v>
      </c>
      <c r="K27" s="75" t="s">
        <v>163</v>
      </c>
      <c r="P27" s="99"/>
    </row>
    <row r="28" spans="2:18" s="106" customFormat="1" ht="20.100000000000001" customHeight="1" x14ac:dyDescent="0.2">
      <c r="B28" s="105"/>
      <c r="P28" s="107"/>
    </row>
    <row r="29" spans="2:18" s="106" customFormat="1" ht="20.100000000000001" customHeight="1" x14ac:dyDescent="0.2">
      <c r="B29" s="105"/>
      <c r="J29" s="208" t="s">
        <v>143</v>
      </c>
      <c r="K29" s="208"/>
      <c r="L29" s="106" t="s">
        <v>164</v>
      </c>
      <c r="P29" s="107"/>
    </row>
    <row r="30" spans="2:18" s="106" customFormat="1" ht="20.100000000000001" customHeight="1" x14ac:dyDescent="0.2">
      <c r="B30" s="105"/>
      <c r="P30" s="107"/>
    </row>
    <row r="31" spans="2:18" s="106" customFormat="1" ht="20.100000000000001" customHeight="1" x14ac:dyDescent="0.2">
      <c r="B31" s="105"/>
      <c r="J31" s="208" t="s">
        <v>144</v>
      </c>
      <c r="K31" s="208"/>
      <c r="L31" s="106" t="s">
        <v>165</v>
      </c>
      <c r="O31" s="76" t="s">
        <v>145</v>
      </c>
      <c r="P31" s="107"/>
    </row>
    <row r="32" spans="2:18" s="75" customFormat="1" ht="20.100000000000001" customHeight="1" x14ac:dyDescent="0.2">
      <c r="B32" s="95"/>
      <c r="P32" s="99"/>
    </row>
    <row r="33" spans="2:17" s="75" customFormat="1" ht="20.100000000000001" customHeight="1" x14ac:dyDescent="0.2">
      <c r="B33" s="95"/>
      <c r="P33" s="99"/>
    </row>
    <row r="34" spans="2:17" s="75" customFormat="1" ht="20.100000000000001" customHeight="1" x14ac:dyDescent="0.2">
      <c r="B34" s="95"/>
      <c r="J34" s="209" t="s">
        <v>146</v>
      </c>
      <c r="K34" s="209"/>
      <c r="L34" s="75" t="s">
        <v>166</v>
      </c>
      <c r="O34" s="76" t="s">
        <v>145</v>
      </c>
      <c r="P34" s="99"/>
    </row>
    <row r="35" spans="2:17" s="75" customFormat="1" ht="20.100000000000001" customHeight="1" x14ac:dyDescent="0.2">
      <c r="B35" s="95"/>
      <c r="J35" s="75" t="s">
        <v>147</v>
      </c>
      <c r="P35" s="99"/>
    </row>
    <row r="36" spans="2:17" s="75" customFormat="1" ht="20.100000000000001" customHeight="1" x14ac:dyDescent="0.2">
      <c r="B36" s="95"/>
      <c r="P36" s="99"/>
    </row>
    <row r="37" spans="2:17" s="75" customFormat="1" ht="20.100000000000001" customHeight="1" x14ac:dyDescent="0.2">
      <c r="B37" s="108"/>
      <c r="C37" s="109" t="s">
        <v>148</v>
      </c>
      <c r="D37" s="109" t="s">
        <v>149</v>
      </c>
      <c r="E37" s="109"/>
      <c r="F37" s="110"/>
      <c r="G37" s="110"/>
      <c r="H37" s="110"/>
      <c r="I37" s="111"/>
      <c r="J37" s="110"/>
      <c r="K37" s="110"/>
      <c r="L37" s="110"/>
      <c r="M37" s="110"/>
      <c r="N37" s="110"/>
      <c r="O37" s="110"/>
      <c r="P37" s="112"/>
      <c r="Q37" s="113"/>
    </row>
    <row r="38" spans="2:17" s="75" customFormat="1" ht="20.100000000000001" customHeight="1" x14ac:dyDescent="0.2">
      <c r="B38" s="114"/>
      <c r="C38" s="114"/>
      <c r="D38" s="114"/>
      <c r="E38" s="114"/>
      <c r="F38" s="114"/>
      <c r="G38" s="114"/>
      <c r="H38" s="114"/>
      <c r="I38" s="114"/>
      <c r="J38" s="114"/>
      <c r="K38" s="114"/>
      <c r="L38" s="114"/>
      <c r="M38" s="114"/>
      <c r="N38" s="114"/>
      <c r="O38" s="114"/>
      <c r="P38" s="114"/>
    </row>
    <row r="39" spans="2:17" s="75" customFormat="1" ht="20.100000000000001" customHeight="1" x14ac:dyDescent="0.2"/>
    <row r="40" spans="2:17" s="75" customFormat="1" ht="20.100000000000001" customHeight="1" x14ac:dyDescent="0.2"/>
    <row r="41" spans="2:17" s="75" customFormat="1" ht="20.100000000000001" customHeight="1" x14ac:dyDescent="0.2"/>
    <row r="42" spans="2:17" s="75" customFormat="1" ht="20.100000000000001" customHeight="1" x14ac:dyDescent="0.2"/>
    <row r="43" spans="2:17" s="75" customFormat="1" ht="20.100000000000001" customHeight="1" x14ac:dyDescent="0.2"/>
    <row r="44" spans="2:17" ht="20.100000000000001" customHeight="1" x14ac:dyDescent="0.2"/>
    <row r="45" spans="2:17" ht="20.100000000000001" customHeight="1" x14ac:dyDescent="0.2"/>
    <row r="46" spans="2:17" ht="20.100000000000001" customHeight="1" x14ac:dyDescent="0.2"/>
    <row r="47" spans="2:17" ht="20.100000000000001" customHeight="1" x14ac:dyDescent="0.2"/>
    <row r="48" spans="2:17" ht="20.100000000000001" customHeight="1" x14ac:dyDescent="0.2"/>
    <row r="49" s="80" customFormat="1" ht="20.100000000000001" customHeight="1" x14ac:dyDescent="0.2"/>
    <row r="50" s="80" customFormat="1" ht="20.100000000000001" customHeight="1" x14ac:dyDescent="0.2"/>
    <row r="51" s="80" customFormat="1" ht="20.100000000000001" customHeight="1" x14ac:dyDescent="0.2"/>
    <row r="52" s="80" customFormat="1" ht="20.100000000000001" customHeight="1" x14ac:dyDescent="0.2"/>
    <row r="53" s="80" customFormat="1" ht="20.100000000000001" customHeight="1" x14ac:dyDescent="0.2"/>
    <row r="54" s="80" customFormat="1" ht="20.100000000000001" customHeight="1" x14ac:dyDescent="0.2"/>
    <row r="55" s="80" customFormat="1" ht="20.100000000000001" customHeight="1" x14ac:dyDescent="0.2"/>
    <row r="56" s="80" customFormat="1" ht="20.100000000000001" customHeight="1" x14ac:dyDescent="0.2"/>
  </sheetData>
  <mergeCells count="54">
    <mergeCell ref="C8:E8"/>
    <mergeCell ref="G8:P8"/>
    <mergeCell ref="D2:O2"/>
    <mergeCell ref="H3:K3"/>
    <mergeCell ref="C5:E6"/>
    <mergeCell ref="C7:E7"/>
    <mergeCell ref="G7:P7"/>
    <mergeCell ref="C9:E9"/>
    <mergeCell ref="G9:P9"/>
    <mergeCell ref="C10:E10"/>
    <mergeCell ref="G10:P10"/>
    <mergeCell ref="C11:E11"/>
    <mergeCell ref="H11:P11"/>
    <mergeCell ref="C12:P12"/>
    <mergeCell ref="C13:F13"/>
    <mergeCell ref="H13:I13"/>
    <mergeCell ref="K13:L13"/>
    <mergeCell ref="M13:N13"/>
    <mergeCell ref="O13:P13"/>
    <mergeCell ref="H14:I14"/>
    <mergeCell ref="K14:L14"/>
    <mergeCell ref="M14:N14"/>
    <mergeCell ref="O14:P14"/>
    <mergeCell ref="H15:I15"/>
    <mergeCell ref="K15:L15"/>
    <mergeCell ref="M15:N15"/>
    <mergeCell ref="O15:P15"/>
    <mergeCell ref="H16:I16"/>
    <mergeCell ref="K16:L16"/>
    <mergeCell ref="M16:N16"/>
    <mergeCell ref="O16:P16"/>
    <mergeCell ref="H17:I17"/>
    <mergeCell ref="K17:L17"/>
    <mergeCell ref="M17:N17"/>
    <mergeCell ref="O17:P17"/>
    <mergeCell ref="M20:N20"/>
    <mergeCell ref="O20:P20"/>
    <mergeCell ref="C21:P21"/>
    <mergeCell ref="C22:P22"/>
    <mergeCell ref="H18:I18"/>
    <mergeCell ref="K18:L18"/>
    <mergeCell ref="M18:N18"/>
    <mergeCell ref="O18:P18"/>
    <mergeCell ref="C19:G19"/>
    <mergeCell ref="H19:I19"/>
    <mergeCell ref="K19:L19"/>
    <mergeCell ref="M19:N19"/>
    <mergeCell ref="O19:P19"/>
    <mergeCell ref="H27:I27"/>
    <mergeCell ref="J29:K29"/>
    <mergeCell ref="J31:K31"/>
    <mergeCell ref="J34:K34"/>
    <mergeCell ref="C20:G20"/>
    <mergeCell ref="H20:L20"/>
  </mergeCells>
  <phoneticPr fontId="2"/>
  <printOptions horizontalCentered="1"/>
  <pageMargins left="0.59055118110236227" right="0.31496062992125984" top="0.6692913385826772" bottom="0.11811023622047245"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6"/>
  <sheetViews>
    <sheetView view="pageBreakPreview" zoomScale="75" zoomScaleNormal="100" zoomScaleSheetLayoutView="75" workbookViewId="0">
      <selection activeCell="AD12" sqref="AD12"/>
    </sheetView>
  </sheetViews>
  <sheetFormatPr defaultColWidth="9" defaultRowHeight="13.2" x14ac:dyDescent="0.2"/>
  <cols>
    <col min="1" max="49" width="3.109375" style="1" customWidth="1"/>
    <col min="50" max="16384" width="9" style="1"/>
  </cols>
  <sheetData>
    <row r="1" spans="1:28" ht="19.5" customHeight="1" x14ac:dyDescent="0.2"/>
    <row r="2" spans="1:28" ht="19.5" customHeight="1" x14ac:dyDescent="0.2">
      <c r="B2" s="1" t="s">
        <v>75</v>
      </c>
    </row>
    <row r="3" spans="1:28" ht="19.5" customHeight="1" x14ac:dyDescent="0.2"/>
    <row r="4" spans="1:28" ht="19.5" customHeight="1" x14ac:dyDescent="0.2">
      <c r="A4" s="214" t="s">
        <v>11</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9.5" customHeight="1" x14ac:dyDescent="0.2">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ht="19.5" customHeight="1" x14ac:dyDescent="0.2"/>
    <row r="7" spans="1:28" ht="19.5" customHeight="1" x14ac:dyDescent="0.2">
      <c r="E7" s="1" t="s">
        <v>31</v>
      </c>
      <c r="H7" s="215"/>
      <c r="I7" s="215"/>
      <c r="J7" s="215"/>
      <c r="K7" s="215"/>
      <c r="L7" s="215"/>
      <c r="M7" s="215"/>
      <c r="N7" s="215"/>
      <c r="O7" s="215"/>
      <c r="P7" s="215"/>
      <c r="Q7" s="215"/>
      <c r="R7" s="215"/>
      <c r="S7" s="215"/>
      <c r="U7" s="1" t="s">
        <v>32</v>
      </c>
    </row>
    <row r="8" spans="1:28" ht="19.5" customHeight="1" x14ac:dyDescent="0.2"/>
    <row r="9" spans="1:28" ht="19.5" customHeight="1" x14ac:dyDescent="0.2">
      <c r="D9" s="1" t="s">
        <v>33</v>
      </c>
    </row>
    <row r="10" spans="1:28" ht="19.5" customHeight="1" x14ac:dyDescent="0.2">
      <c r="B10" s="2"/>
      <c r="C10" s="2"/>
      <c r="D10" s="2"/>
      <c r="E10" s="2"/>
      <c r="F10" s="2"/>
      <c r="G10" s="2"/>
      <c r="H10" s="2"/>
      <c r="I10" s="2"/>
      <c r="J10" s="2"/>
    </row>
    <row r="11" spans="1:28" ht="19.5" customHeight="1" x14ac:dyDescent="0.2">
      <c r="A11" s="124" t="s">
        <v>7</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row>
    <row r="12" spans="1:28" ht="19.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row>
    <row r="13" spans="1:28" ht="19.5" customHeight="1" x14ac:dyDescent="0.2">
      <c r="D13" s="1">
        <v>1</v>
      </c>
      <c r="F13" s="1" t="s">
        <v>79</v>
      </c>
      <c r="K13" s="1" t="str">
        <f>第1号様式!AD5</f>
        <v>沖縄県立宮古病院給食業務委託</v>
      </c>
    </row>
    <row r="14" spans="1:28" ht="19.5" customHeight="1" x14ac:dyDescent="0.2"/>
    <row r="15" spans="1:28" ht="19.5" customHeight="1" x14ac:dyDescent="0.2"/>
    <row r="16" spans="1:28" ht="19.5" customHeight="1" x14ac:dyDescent="0.2">
      <c r="D16" s="1">
        <v>2</v>
      </c>
      <c r="F16" s="1" t="s">
        <v>34</v>
      </c>
    </row>
    <row r="17" spans="4:28" ht="19.5" customHeight="1" x14ac:dyDescent="0.2">
      <c r="K17" s="3"/>
      <c r="L17" s="4"/>
      <c r="M17" s="4"/>
      <c r="N17" s="4"/>
      <c r="O17" s="4"/>
      <c r="P17" s="4"/>
      <c r="Q17" s="4"/>
      <c r="R17" s="4"/>
      <c r="S17" s="4"/>
      <c r="T17" s="5"/>
    </row>
    <row r="18" spans="4:28" ht="19.5" customHeight="1" x14ac:dyDescent="0.2">
      <c r="K18" s="6"/>
      <c r="T18" s="7"/>
    </row>
    <row r="19" spans="4:28" ht="19.5" customHeight="1" x14ac:dyDescent="0.2">
      <c r="K19" s="6"/>
      <c r="T19" s="7"/>
    </row>
    <row r="20" spans="4:28" ht="19.5" customHeight="1" x14ac:dyDescent="0.2">
      <c r="K20" s="6"/>
      <c r="T20" s="7"/>
    </row>
    <row r="21" spans="4:28" ht="19.5" customHeight="1" x14ac:dyDescent="0.2">
      <c r="K21" s="6"/>
      <c r="T21" s="7"/>
    </row>
    <row r="22" spans="4:28" ht="19.5" customHeight="1" x14ac:dyDescent="0.2">
      <c r="K22" s="8"/>
      <c r="L22" s="9"/>
      <c r="M22" s="9"/>
      <c r="N22" s="9"/>
      <c r="O22" s="9"/>
      <c r="P22" s="9"/>
      <c r="Q22" s="9"/>
      <c r="R22" s="9"/>
      <c r="S22" s="9"/>
      <c r="T22" s="10"/>
    </row>
    <row r="23" spans="4:28" ht="19.5" customHeight="1" x14ac:dyDescent="0.2"/>
    <row r="24" spans="4:28" ht="19.5" customHeight="1" x14ac:dyDescent="0.2"/>
    <row r="25" spans="4:28" ht="19.5" customHeight="1" x14ac:dyDescent="0.2">
      <c r="D25" s="1" t="s">
        <v>83</v>
      </c>
    </row>
    <row r="26" spans="4:28" ht="19.5" customHeight="1" x14ac:dyDescent="0.2"/>
    <row r="27" spans="4:28" ht="19.5" customHeight="1" x14ac:dyDescent="0.2"/>
    <row r="28" spans="4:28" ht="19.5" customHeight="1" x14ac:dyDescent="0.2">
      <c r="I28" s="122" t="s">
        <v>35</v>
      </c>
      <c r="J28" s="122"/>
      <c r="K28" s="122"/>
      <c r="M28" s="122" t="s">
        <v>9</v>
      </c>
      <c r="N28" s="122"/>
      <c r="O28" s="122"/>
      <c r="P28" s="122"/>
      <c r="Q28" s="122"/>
    </row>
    <row r="29" spans="4:28" ht="19.5" customHeight="1" x14ac:dyDescent="0.2"/>
    <row r="30" spans="4:28" ht="19.5" customHeight="1" x14ac:dyDescent="0.2">
      <c r="M30" s="122" t="s">
        <v>3</v>
      </c>
      <c r="N30" s="216"/>
      <c r="O30" s="216"/>
      <c r="P30" s="216"/>
      <c r="Q30" s="216"/>
    </row>
    <row r="31" spans="4:28" ht="19.5" customHeight="1" x14ac:dyDescent="0.2"/>
    <row r="32" spans="4:28" ht="19.5" customHeight="1" x14ac:dyDescent="0.2">
      <c r="M32" s="122" t="s">
        <v>4</v>
      </c>
      <c r="N32" s="216"/>
      <c r="O32" s="216"/>
      <c r="P32" s="216"/>
      <c r="Q32" s="216"/>
      <c r="AB32" s="1" t="s">
        <v>6</v>
      </c>
    </row>
    <row r="33" spans="4:4" ht="19.5" customHeight="1" x14ac:dyDescent="0.2"/>
    <row r="34" spans="4:4" ht="19.5" customHeight="1" x14ac:dyDescent="0.2"/>
    <row r="35" spans="4:4" ht="19.5" customHeight="1" x14ac:dyDescent="0.2"/>
    <row r="36" spans="4:4" x14ac:dyDescent="0.2">
      <c r="D36" s="1" t="s">
        <v>22</v>
      </c>
    </row>
  </sheetData>
  <mergeCells count="7">
    <mergeCell ref="A4:AB4"/>
    <mergeCell ref="H7:S7"/>
    <mergeCell ref="M28:Q28"/>
    <mergeCell ref="M30:Q30"/>
    <mergeCell ref="M32:Q32"/>
    <mergeCell ref="A11:AA11"/>
    <mergeCell ref="I28:K28"/>
  </mergeCells>
  <phoneticPr fontId="2"/>
  <pageMargins left="0.75" right="0.75" top="1" bottom="1" header="0.51200000000000001" footer="0.51200000000000001"/>
  <pageSetup paperSize="9" scale="9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7"/>
  <sheetViews>
    <sheetView view="pageBreakPreview" zoomScale="75" zoomScaleNormal="100" zoomScaleSheetLayoutView="75" workbookViewId="0">
      <selection activeCell="E10" sqref="E10"/>
    </sheetView>
  </sheetViews>
  <sheetFormatPr defaultRowHeight="13.2" x14ac:dyDescent="0.2"/>
  <cols>
    <col min="1" max="1" width="2.88671875" style="15" customWidth="1"/>
    <col min="2" max="2" width="4.6640625" style="30" customWidth="1"/>
    <col min="3" max="3" width="11.88671875" style="15" customWidth="1"/>
    <col min="4" max="4" width="3.33203125" style="15" customWidth="1"/>
    <col min="5" max="5" width="10.44140625" style="15" customWidth="1"/>
    <col min="6" max="10" width="8.88671875" style="15"/>
    <col min="11" max="11" width="2.6640625" style="15" customWidth="1"/>
    <col min="12" max="16384" width="8.88671875" style="15"/>
  </cols>
  <sheetData>
    <row r="1" spans="1:12" s="23" customFormat="1" ht="25.5" customHeight="1" x14ac:dyDescent="0.2">
      <c r="B1" s="24"/>
    </row>
    <row r="2" spans="1:12" s="1" customFormat="1" ht="18.75" customHeight="1" x14ac:dyDescent="0.2">
      <c r="B2" s="1" t="s">
        <v>76</v>
      </c>
    </row>
    <row r="3" spans="1:12" s="23" customFormat="1" ht="25.5" customHeight="1" x14ac:dyDescent="0.3">
      <c r="A3" s="219" t="s">
        <v>17</v>
      </c>
      <c r="B3" s="219"/>
      <c r="C3" s="219"/>
      <c r="D3" s="219"/>
      <c r="E3" s="219"/>
      <c r="F3" s="219"/>
      <c r="G3" s="219"/>
      <c r="H3" s="219"/>
      <c r="I3" s="219"/>
      <c r="J3" s="219"/>
      <c r="K3" s="219"/>
      <c r="L3" s="219"/>
    </row>
    <row r="4" spans="1:12" s="23" customFormat="1" ht="25.5" customHeight="1" x14ac:dyDescent="0.25">
      <c r="B4" s="24"/>
      <c r="F4" s="25"/>
    </row>
    <row r="5" spans="1:12" s="23" customFormat="1" ht="25.5" customHeight="1" x14ac:dyDescent="0.25">
      <c r="B5" s="24"/>
      <c r="F5" s="25"/>
    </row>
    <row r="6" spans="1:12" s="23" customFormat="1" ht="25.5" customHeight="1" x14ac:dyDescent="0.2">
      <c r="B6" s="26"/>
    </row>
    <row r="7" spans="1:12" s="23" customFormat="1" ht="25.5" customHeight="1" x14ac:dyDescent="0.2">
      <c r="B7" s="24"/>
      <c r="F7" s="24"/>
    </row>
    <row r="8" spans="1:12" s="23" customFormat="1" ht="25.5" customHeight="1" x14ac:dyDescent="0.2">
      <c r="B8" s="24"/>
    </row>
    <row r="9" spans="1:12" s="23" customFormat="1" ht="25.5" customHeight="1" x14ac:dyDescent="0.2">
      <c r="B9" s="217" t="s">
        <v>79</v>
      </c>
      <c r="C9" s="218"/>
      <c r="D9" s="27" t="s">
        <v>18</v>
      </c>
      <c r="E9" s="23" t="str">
        <f>第1号様式!AD5</f>
        <v>沖縄県立宮古病院給食業務委託</v>
      </c>
    </row>
    <row r="10" spans="1:12" s="23" customFormat="1" ht="25.5" customHeight="1" x14ac:dyDescent="0.2">
      <c r="B10" s="24"/>
    </row>
    <row r="11" spans="1:12" s="23" customFormat="1" ht="25.5" customHeight="1" x14ac:dyDescent="0.2">
      <c r="B11" s="24"/>
      <c r="C11" s="28"/>
    </row>
    <row r="12" spans="1:12" s="23" customFormat="1" ht="25.5" customHeight="1" x14ac:dyDescent="0.2">
      <c r="B12" s="24"/>
    </row>
    <row r="13" spans="1:12" s="23" customFormat="1" ht="25.5" customHeight="1" x14ac:dyDescent="0.2">
      <c r="B13" s="26" t="s">
        <v>80</v>
      </c>
    </row>
    <row r="14" spans="1:12" s="23" customFormat="1" ht="25.5" customHeight="1" x14ac:dyDescent="0.2"/>
    <row r="15" spans="1:12" s="23" customFormat="1" ht="25.5" customHeight="1" x14ac:dyDescent="0.2">
      <c r="B15" s="24"/>
    </row>
    <row r="16" spans="1:12" s="23" customFormat="1" ht="25.5" customHeight="1" x14ac:dyDescent="0.2">
      <c r="B16" s="24"/>
    </row>
    <row r="17" spans="2:12" s="23" customFormat="1" ht="25.5" customHeight="1" x14ac:dyDescent="0.2">
      <c r="B17" s="24"/>
      <c r="C17" s="29" t="s">
        <v>84</v>
      </c>
    </row>
    <row r="18" spans="2:12" s="23" customFormat="1" ht="25.5" customHeight="1" x14ac:dyDescent="0.2">
      <c r="B18" s="24"/>
    </row>
    <row r="19" spans="2:12" s="23" customFormat="1" ht="25.5" customHeight="1" x14ac:dyDescent="0.2">
      <c r="B19" s="24"/>
    </row>
    <row r="20" spans="2:12" s="23" customFormat="1" ht="45" customHeight="1" x14ac:dyDescent="0.2">
      <c r="B20" s="24"/>
      <c r="E20" s="24"/>
      <c r="F20" s="24" t="s">
        <v>19</v>
      </c>
    </row>
    <row r="21" spans="2:12" s="23" customFormat="1" ht="45" customHeight="1" x14ac:dyDescent="0.2">
      <c r="B21" s="24"/>
      <c r="E21" s="26"/>
      <c r="F21" s="27" t="s">
        <v>20</v>
      </c>
    </row>
    <row r="22" spans="2:12" s="23" customFormat="1" ht="45" customHeight="1" x14ac:dyDescent="0.2">
      <c r="B22" s="24"/>
      <c r="E22" s="24"/>
      <c r="F22" s="27" t="s">
        <v>21</v>
      </c>
      <c r="L22" s="27" t="s">
        <v>6</v>
      </c>
    </row>
    <row r="23" spans="2:12" s="23" customFormat="1" ht="25.5" customHeight="1" x14ac:dyDescent="0.2">
      <c r="B23" s="24"/>
    </row>
    <row r="24" spans="2:12" s="23" customFormat="1" ht="25.5" customHeight="1" x14ac:dyDescent="0.2">
      <c r="B24" s="24"/>
    </row>
    <row r="25" spans="2:12" s="23" customFormat="1" ht="25.5" customHeight="1" x14ac:dyDescent="0.2">
      <c r="B25" s="24"/>
    </row>
    <row r="26" spans="2:12" s="23" customFormat="1" ht="25.5" customHeight="1" x14ac:dyDescent="0.2">
      <c r="B26" s="26" t="s">
        <v>77</v>
      </c>
      <c r="C26" s="26"/>
    </row>
    <row r="27" spans="2:12" s="23" customFormat="1" ht="25.5" customHeight="1" x14ac:dyDescent="0.2">
      <c r="B27" s="24"/>
    </row>
    <row r="28" spans="2:12" s="23" customFormat="1" ht="25.5" customHeight="1" x14ac:dyDescent="0.2">
      <c r="B28" s="24"/>
    </row>
    <row r="29" spans="2:12" s="23" customFormat="1" ht="25.5" customHeight="1" x14ac:dyDescent="0.2">
      <c r="B29" s="24"/>
    </row>
    <row r="30" spans="2:12" s="23" customFormat="1" ht="25.5" customHeight="1" x14ac:dyDescent="0.2">
      <c r="B30" s="24"/>
    </row>
    <row r="31" spans="2:12" s="23" customFormat="1" ht="25.5" customHeight="1" x14ac:dyDescent="0.2">
      <c r="B31" s="24"/>
    </row>
    <row r="32" spans="2:12" ht="25.5" customHeight="1" x14ac:dyDescent="0.2"/>
    <row r="33" ht="25.5" customHeight="1" x14ac:dyDescent="0.2"/>
    <row r="34" ht="25.5" customHeight="1" x14ac:dyDescent="0.2"/>
    <row r="35" ht="25.5" customHeight="1" x14ac:dyDescent="0.2"/>
    <row r="36" ht="25.5" customHeight="1" x14ac:dyDescent="0.2"/>
    <row r="37" ht="25.5" customHeight="1" x14ac:dyDescent="0.2"/>
  </sheetData>
  <mergeCells count="2">
    <mergeCell ref="B9:C9"/>
    <mergeCell ref="A3:L3"/>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0"/>
  <sheetViews>
    <sheetView view="pageBreakPreview" topLeftCell="A6" zoomScale="75" zoomScaleNormal="100" zoomScaleSheetLayoutView="75" workbookViewId="0">
      <selection activeCell="G28" sqref="G28:H29"/>
    </sheetView>
  </sheetViews>
  <sheetFormatPr defaultRowHeight="13.2" x14ac:dyDescent="0.2"/>
  <cols>
    <col min="1" max="1" width="6.44140625" customWidth="1"/>
    <col min="4" max="4" width="9.77734375" customWidth="1"/>
  </cols>
  <sheetData>
    <row r="1" spans="1:9" ht="35.25" customHeight="1" x14ac:dyDescent="0.2">
      <c r="A1" s="220" t="s">
        <v>36</v>
      </c>
      <c r="B1" s="220"/>
      <c r="C1" s="220"/>
      <c r="D1" s="220"/>
      <c r="E1" s="220"/>
      <c r="F1" s="220"/>
      <c r="G1" s="220"/>
      <c r="H1" s="220"/>
      <c r="I1" s="220"/>
    </row>
    <row r="2" spans="1:9" ht="78.75" customHeight="1" x14ac:dyDescent="0.2">
      <c r="A2" s="221" t="s">
        <v>37</v>
      </c>
      <c r="B2" s="221"/>
      <c r="C2" s="221"/>
      <c r="D2" s="221"/>
      <c r="E2" s="221"/>
      <c r="F2" s="221"/>
      <c r="G2" s="221"/>
      <c r="H2" s="221"/>
      <c r="I2" s="221"/>
    </row>
    <row r="3" spans="1:9" ht="24" customHeight="1" x14ac:dyDescent="0.2">
      <c r="A3" s="222" t="s">
        <v>8</v>
      </c>
      <c r="B3" s="144" t="s">
        <v>38</v>
      </c>
      <c r="C3" s="146"/>
      <c r="D3" s="146"/>
      <c r="E3" s="146"/>
      <c r="F3" s="146"/>
      <c r="G3" s="146"/>
      <c r="H3" s="146"/>
      <c r="I3" s="145"/>
    </row>
    <row r="4" spans="1:9" ht="24" customHeight="1" x14ac:dyDescent="0.2">
      <c r="A4" s="223"/>
      <c r="B4" s="144" t="s">
        <v>39</v>
      </c>
      <c r="C4" s="146"/>
      <c r="D4" s="146"/>
      <c r="E4" s="146"/>
      <c r="F4" s="146"/>
      <c r="G4" s="146"/>
      <c r="H4" s="146"/>
      <c r="I4" s="145"/>
    </row>
    <row r="5" spans="1:9" ht="24" customHeight="1" x14ac:dyDescent="0.2">
      <c r="A5" s="223"/>
      <c r="B5" s="144"/>
      <c r="C5" s="146"/>
      <c r="D5" s="146"/>
      <c r="E5" s="146"/>
      <c r="F5" s="146"/>
      <c r="G5" s="146"/>
      <c r="H5" s="146"/>
      <c r="I5" s="145"/>
    </row>
    <row r="6" spans="1:9" ht="24" customHeight="1" x14ac:dyDescent="0.2">
      <c r="A6" s="223"/>
      <c r="B6" s="144"/>
      <c r="C6" s="146"/>
      <c r="D6" s="146"/>
      <c r="E6" s="146"/>
      <c r="F6" s="146"/>
      <c r="G6" s="146"/>
      <c r="H6" s="146"/>
      <c r="I6" s="145"/>
    </row>
    <row r="7" spans="1:9" ht="24" customHeight="1" x14ac:dyDescent="0.2">
      <c r="A7" s="223"/>
      <c r="B7" s="144"/>
      <c r="C7" s="146"/>
      <c r="D7" s="146"/>
      <c r="E7" s="146"/>
      <c r="F7" s="146"/>
      <c r="G7" s="146"/>
      <c r="H7" s="146"/>
      <c r="I7" s="145"/>
    </row>
    <row r="8" spans="1:9" ht="24" customHeight="1" x14ac:dyDescent="0.2">
      <c r="A8" s="223"/>
      <c r="B8" s="144"/>
      <c r="C8" s="146"/>
      <c r="D8" s="146"/>
      <c r="E8" s="146"/>
      <c r="F8" s="146"/>
      <c r="G8" s="146"/>
      <c r="H8" s="146"/>
      <c r="I8" s="145"/>
    </row>
    <row r="9" spans="1:9" ht="24" customHeight="1" x14ac:dyDescent="0.2">
      <c r="A9" s="223"/>
      <c r="B9" s="144"/>
      <c r="C9" s="146"/>
      <c r="D9" s="146"/>
      <c r="E9" s="146"/>
      <c r="F9" s="146"/>
      <c r="G9" s="146"/>
      <c r="H9" s="146"/>
      <c r="I9" s="145"/>
    </row>
    <row r="10" spans="1:9" ht="24" customHeight="1" x14ac:dyDescent="0.2">
      <c r="A10" s="223"/>
      <c r="B10" s="144"/>
      <c r="C10" s="146"/>
      <c r="D10" s="146"/>
      <c r="E10" s="146"/>
      <c r="F10" s="146"/>
      <c r="G10" s="146"/>
      <c r="H10" s="146"/>
      <c r="I10" s="145"/>
    </row>
    <row r="11" spans="1:9" ht="24" customHeight="1" x14ac:dyDescent="0.2">
      <c r="A11" s="223"/>
      <c r="B11" s="144"/>
      <c r="C11" s="146"/>
      <c r="D11" s="146"/>
      <c r="E11" s="146"/>
      <c r="F11" s="146"/>
      <c r="G11" s="146"/>
      <c r="H11" s="146"/>
      <c r="I11" s="145"/>
    </row>
    <row r="12" spans="1:9" ht="24" customHeight="1" x14ac:dyDescent="0.2">
      <c r="A12" s="223"/>
      <c r="B12" s="144"/>
      <c r="C12" s="146"/>
      <c r="D12" s="146"/>
      <c r="E12" s="146"/>
      <c r="F12" s="146"/>
      <c r="G12" s="146"/>
      <c r="H12" s="146"/>
      <c r="I12" s="145"/>
    </row>
    <row r="13" spans="1:9" ht="24" customHeight="1" x14ac:dyDescent="0.2">
      <c r="A13" s="224"/>
      <c r="B13" s="144"/>
      <c r="C13" s="146"/>
      <c r="D13" s="146"/>
      <c r="E13" s="146"/>
      <c r="F13" s="146"/>
      <c r="G13" s="146"/>
      <c r="H13" s="146"/>
      <c r="I13" s="145"/>
    </row>
    <row r="15" spans="1:9" x14ac:dyDescent="0.2">
      <c r="A15" t="s">
        <v>40</v>
      </c>
    </row>
    <row r="17" spans="1:9" x14ac:dyDescent="0.2">
      <c r="A17" t="s">
        <v>85</v>
      </c>
      <c r="B17" t="s">
        <v>86</v>
      </c>
      <c r="C17" t="s">
        <v>41</v>
      </c>
      <c r="D17" t="s">
        <v>42</v>
      </c>
      <c r="E17" t="s">
        <v>9</v>
      </c>
    </row>
    <row r="18" spans="1:9" x14ac:dyDescent="0.2">
      <c r="E18" s="33"/>
      <c r="F18" s="33"/>
      <c r="G18" s="33"/>
      <c r="H18" s="33"/>
      <c r="I18" s="33"/>
    </row>
    <row r="20" spans="1:9" x14ac:dyDescent="0.2">
      <c r="E20" t="s">
        <v>10</v>
      </c>
    </row>
    <row r="21" spans="1:9" x14ac:dyDescent="0.2">
      <c r="E21" s="33"/>
      <c r="F21" s="33"/>
      <c r="G21" s="33"/>
      <c r="H21" s="33"/>
      <c r="I21" s="34" t="s">
        <v>6</v>
      </c>
    </row>
    <row r="23" spans="1:9" x14ac:dyDescent="0.2">
      <c r="B23" t="s">
        <v>50</v>
      </c>
    </row>
    <row r="25" spans="1:9" ht="23.25" customHeight="1" x14ac:dyDescent="0.2">
      <c r="A25" s="144" t="s">
        <v>43</v>
      </c>
      <c r="B25" s="146"/>
      <c r="C25" s="146"/>
      <c r="D25" s="146"/>
      <c r="E25" s="145"/>
      <c r="G25" s="225" t="s">
        <v>167</v>
      </c>
      <c r="H25" s="226"/>
      <c r="I25" s="227"/>
    </row>
    <row r="26" spans="1:9" ht="29.25" customHeight="1" x14ac:dyDescent="0.2">
      <c r="A26" s="144" t="s">
        <v>44</v>
      </c>
      <c r="B26" s="145"/>
      <c r="C26" s="19"/>
      <c r="D26" s="31"/>
      <c r="E26" s="32"/>
      <c r="G26" s="228"/>
      <c r="H26" s="229"/>
      <c r="I26" s="230"/>
    </row>
    <row r="27" spans="1:9" ht="29.25" customHeight="1" x14ac:dyDescent="0.2">
      <c r="A27" s="144" t="s">
        <v>45</v>
      </c>
      <c r="B27" s="145"/>
      <c r="C27" s="144"/>
      <c r="D27" s="146"/>
      <c r="E27" s="145"/>
      <c r="G27" s="35" t="s">
        <v>46</v>
      </c>
      <c r="H27" s="36"/>
      <c r="I27" s="129" t="s">
        <v>6</v>
      </c>
    </row>
    <row r="28" spans="1:9" ht="29.25" customHeight="1" x14ac:dyDescent="0.2">
      <c r="A28" s="144" t="s">
        <v>47</v>
      </c>
      <c r="B28" s="145"/>
      <c r="C28" s="144"/>
      <c r="D28" s="146"/>
      <c r="E28" s="145"/>
      <c r="G28" s="232" t="s">
        <v>81</v>
      </c>
      <c r="H28" s="231"/>
      <c r="I28" s="231"/>
    </row>
    <row r="29" spans="1:9" ht="29.25" customHeight="1" x14ac:dyDescent="0.2">
      <c r="A29" s="144" t="s">
        <v>48</v>
      </c>
      <c r="B29" s="145"/>
      <c r="C29" s="144"/>
      <c r="D29" s="146"/>
      <c r="E29" s="145"/>
      <c r="G29" s="232"/>
      <c r="H29" s="231"/>
      <c r="I29" s="231"/>
    </row>
    <row r="30" spans="1:9" ht="29.25" customHeight="1" x14ac:dyDescent="0.2">
      <c r="A30" s="144" t="s">
        <v>49</v>
      </c>
      <c r="B30" s="145"/>
      <c r="C30" s="144"/>
      <c r="D30" s="146"/>
      <c r="E30" s="145"/>
      <c r="G30" s="37" t="s">
        <v>10</v>
      </c>
      <c r="H30" s="38"/>
      <c r="I30" s="131"/>
    </row>
  </sheetData>
  <mergeCells count="38">
    <mergeCell ref="A27:B27"/>
    <mergeCell ref="C27:E27"/>
    <mergeCell ref="I27:I30"/>
    <mergeCell ref="A28:B28"/>
    <mergeCell ref="C28:E28"/>
    <mergeCell ref="G28:H29"/>
    <mergeCell ref="A29:B29"/>
    <mergeCell ref="C29:E29"/>
    <mergeCell ref="A30:B30"/>
    <mergeCell ref="C30:E30"/>
    <mergeCell ref="B9:E9"/>
    <mergeCell ref="F9:I9"/>
    <mergeCell ref="B13:E13"/>
    <mergeCell ref="F13:I13"/>
    <mergeCell ref="A25:E25"/>
    <mergeCell ref="G25:I26"/>
    <mergeCell ref="A26:B26"/>
    <mergeCell ref="B10:E10"/>
    <mergeCell ref="F10:I10"/>
    <mergeCell ref="B11:E11"/>
    <mergeCell ref="F11:I11"/>
    <mergeCell ref="B12:E12"/>
    <mergeCell ref="A1:I1"/>
    <mergeCell ref="A2:I2"/>
    <mergeCell ref="A3:A13"/>
    <mergeCell ref="B3:E3"/>
    <mergeCell ref="F3:I3"/>
    <mergeCell ref="B4:E4"/>
    <mergeCell ref="F4:I4"/>
    <mergeCell ref="B5:E5"/>
    <mergeCell ref="F5:I5"/>
    <mergeCell ref="B6:E6"/>
    <mergeCell ref="F12:I12"/>
    <mergeCell ref="F6:I6"/>
    <mergeCell ref="B7:E7"/>
    <mergeCell ref="F7:I7"/>
    <mergeCell ref="B8:E8"/>
    <mergeCell ref="F8:I8"/>
  </mergeCells>
  <phoneticPr fontId="2"/>
  <pageMargins left="1.299212598425197"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第1号様式</vt:lpstr>
      <vt:lpstr>第2号様式</vt:lpstr>
      <vt:lpstr>第3号様式</vt:lpstr>
      <vt:lpstr>第4号様式</vt:lpstr>
      <vt:lpstr>第５号様式</vt:lpstr>
      <vt:lpstr>第５号様式 (記載例)</vt:lpstr>
      <vt:lpstr>第6号様式</vt:lpstr>
      <vt:lpstr>第7号様式</vt:lpstr>
      <vt:lpstr>還付請求書（入札保証金）</vt:lpstr>
      <vt:lpstr>第1号様式!Print_Area</vt:lpstr>
      <vt:lpstr>第2号様式!Print_Area</vt:lpstr>
      <vt:lpstr>第3号様式!Print_Area</vt:lpstr>
      <vt:lpstr>第4号様式!Print_Area</vt:lpstr>
      <vt:lpstr>第５号様式!Print_Area</vt:lpstr>
      <vt:lpstr>'第５号様式 (記載例)'!Print_Area</vt:lpstr>
      <vt:lpstr>第6号様式!Print_Area</vt:lpstr>
      <vt:lpstr>第7号様式!Print_Area</vt:lpstr>
    </vt:vector>
  </TitlesOfParts>
  <Company>沖縄県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久手堅　憲梧</cp:lastModifiedBy>
  <cp:lastPrinted>2026-02-24T12:04:58Z</cp:lastPrinted>
  <dcterms:created xsi:type="dcterms:W3CDTF">2011-02-16T04:40:02Z</dcterms:created>
  <dcterms:modified xsi:type="dcterms:W3CDTF">2026-02-25T02:51:09Z</dcterms:modified>
</cp:coreProperties>
</file>